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T57" s="1"/>
  <c r="U38"/>
  <c r="V38"/>
  <c r="W38"/>
  <c r="X38"/>
  <c r="Y38"/>
  <c r="Z38"/>
  <c r="AA38"/>
  <c r="AB38"/>
  <c r="AB57" s="1"/>
  <c r="AC38"/>
  <c r="AD38"/>
  <c r="AE38"/>
  <c r="AF38"/>
  <c r="AF57" s="1"/>
  <c r="AG38"/>
  <c r="AG57" s="1"/>
  <c r="AH38"/>
  <c r="AI38"/>
  <c r="AJ38"/>
  <c r="AJ57" s="1"/>
  <c r="AK38"/>
  <c r="AK57" s="1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8"/>
  <c r="AM19"/>
  <c r="AM20"/>
  <c r="AM23"/>
  <c r="X57" l="1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AB59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I59" s="1"/>
  <c r="AE9"/>
  <c r="AE26" s="1"/>
  <c r="AA9"/>
  <c r="AA26" s="1"/>
  <c r="W9"/>
  <c r="W26" s="1"/>
  <c r="W59" s="1"/>
  <c r="S9"/>
  <c r="S26" s="1"/>
  <c r="S59" s="1"/>
  <c r="AM22"/>
  <c r="AM10"/>
  <c r="AM38"/>
  <c r="AM32"/>
  <c r="X59" l="1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<sst xmlns="http://schemas.openxmlformats.org/spreadsheetml/2006/main" count="150" uniqueCount="102">
  <si>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</si>
  <si>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</si>
  <si>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</si>
  <si>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</si>
  <si>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</si>
  <si>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</si>
  <si>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</si>
  <si>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</si>
  <si>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</si>
  <si>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</si>
  <si>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</si>
  <si>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</si>
  <si>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</si>
  <si>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</si>
  <si>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</si>
  <si>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</si>
  <si>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</si>
  <si>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</si>
  <si>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</si>
  <si>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</si>
  <si>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</si>
  <si>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</si>
  <si>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</si>
  <si>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</si>
  <si>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</si>
  <si>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</si>
  <si>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</si>
  <si>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</si>
  <si>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</si>
  <si>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</si>
  <si>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</si>
  <si>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</si>
  <si>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</si>
  <si>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</si>
  <si>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</si>
  <si>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</si>
  <si>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</si>
  <si>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</si>
  <si>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</si>
  <si>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</si>
  <si>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</si>
  <si>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</si>
  <si>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</si>
  <si>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</si>
  <si>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</si>
  <si>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</si>
  <si>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</si>
  <si>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</si>
  <si>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</si>
  <si>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</si>
  <si>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</si>
  <si>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</si>
  <si>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</si>
  <si>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</si>
  <si>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</si>
  <si>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</si>
  <si>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</si>
  <si>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</si>
  <si>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</si>
  <si>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</si>
  <si>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</si>
  <si>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</si>
  <si>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</si>
  <si>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</si>
  <si>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</si>
  <si>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</si>
  <si>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</si>
  <si>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</si>
  <si>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</si>
  <si>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</si>
  <si>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</si>
  <si>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</si>
  <si>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</si>
  <si>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</si>
  <si>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</si>
  <si>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</si>
  <si>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</si>
  <si>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</si>
  <si>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</si>
  <si>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</si>
  <si>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</si>
  <si>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</si>
  <si>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</si>
  <si>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</si>
  <si>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</si>
  <si>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</si>
  <si>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</si>
  <si>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</si>
  <si>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</si>
  <si>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</si>
  <si>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</si>
  <si>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</si>
  <si>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</si>
  <si>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</si>
  <si>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</si>
  <si>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</si>
  <si>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</si>
  <si>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Дабужа"</t>
  </si>
  <si>
    <t>Ожидаемое исполнение бюджета СП "Село Дабужа"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</si>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</sst>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36" sqref="AL36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4185348.38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3180118.7199999997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3893145.02</v>
      </c>
      <c r="AM9" s="32">
        <f>AL9/R9*100</f>
        <v>93.018422041130066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629823.38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303990.71999999997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428620.02</v>
      </c>
      <c r="AM10" s="32">
        <f t="shared" ref="AM10:AM26" si="2">AL10/R10*100</f>
        <v>68.054002695168293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8696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5599.5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7466</v>
      </c>
      <c r="AM11" s="32">
        <f t="shared" si="2"/>
        <v>85.855565777368909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127584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127641.25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127641.25</v>
      </c>
      <c r="AM13" s="32">
        <f t="shared" si="2"/>
        <v>100.04487239779283</v>
      </c>
    </row>
    <row r="14" spans="1:39" ht="14.2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327843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125502.3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245900</v>
      </c>
      <c r="AM14" s="32">
        <f t="shared" si="2"/>
        <v>75.005414176907848</v>
      </c>
    </row>
    <row r="15" spans="1:39" hidden="1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-87.62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-87.62</v>
      </c>
      <c r="AE16" s="13"/>
      <c r="AF16" s="13"/>
      <c r="AG16" s="14"/>
      <c r="AH16" s="13"/>
      <c r="AI16" s="14"/>
      <c r="AJ16" s="13"/>
      <c r="AK16" s="18"/>
      <c r="AL16" s="19">
        <v>-87.62</v>
      </c>
      <c r="AM16" s="32">
        <f t="shared" si="2"/>
        <v>100</v>
      </c>
    </row>
    <row r="17" spans="1:39" ht="5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99276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7095.29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9460.39</v>
      </c>
      <c r="AM17" s="32">
        <f t="shared" si="2"/>
        <v>9.5293827309722392</v>
      </c>
    </row>
    <row r="18" spans="1:39" ht="37.5" hidden="1" customHeight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0.75" hidden="1" customHeight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20000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38240</v>
      </c>
      <c r="AE21" s="13"/>
      <c r="AF21" s="13"/>
      <c r="AG21" s="14"/>
      <c r="AH21" s="13"/>
      <c r="AI21" s="14"/>
      <c r="AJ21" s="13"/>
      <c r="AK21" s="18"/>
      <c r="AL21" s="38">
        <v>38240</v>
      </c>
      <c r="AM21" s="32">
        <f t="shared" si="2"/>
        <v>82.215342277261783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3555525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2876128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3464525</v>
      </c>
      <c r="AM22" s="32">
        <f t="shared" si="2"/>
        <v>97.440603005182084</v>
      </c>
    </row>
    <row r="23" spans="1:39" ht="41.2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3464525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2876128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3464525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91000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4185348.38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3180118.7199999997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3893145.02</v>
      </c>
      <c r="AM26" s="32">
        <f t="shared" si="2"/>
        <v>93.018422041130066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2077658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1197029.6400000001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1765391.76</v>
      </c>
      <c r="AM32" s="32">
        <f>AL32/R32*100</f>
        <v>84.970277110092226</v>
      </c>
    </row>
    <row r="33" spans="2:39" ht="51">
      <c r="B33" s="23" t="s">
        <v>40</v>
      </c>
      <c r="C33" s="22" t="s">
        <v>41</v>
      </c>
      <c r="R33" s="24">
        <v>1153199</v>
      </c>
      <c r="AD33" s="24">
        <v>928836.88</v>
      </c>
      <c r="AL33" s="20">
        <v>1153199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>
      <c r="B35" s="23" t="s">
        <v>42</v>
      </c>
      <c r="C35" s="22" t="s">
        <v>43</v>
      </c>
      <c r="R35" s="24">
        <v>921459</v>
      </c>
      <c r="AD35" s="24">
        <v>268192.76</v>
      </c>
      <c r="AL35" s="20">
        <v>612192.76</v>
      </c>
      <c r="AM35" s="32">
        <f t="shared" si="6"/>
        <v>66.437330364129068</v>
      </c>
    </row>
    <row r="36" spans="2:39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0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>
      <c r="B37" s="23" t="s">
        <v>94</v>
      </c>
      <c r="C37" s="37" t="s">
        <v>96</v>
      </c>
      <c r="R37" s="24">
        <v>44848</v>
      </c>
      <c r="AD37" s="24">
        <v>0</v>
      </c>
      <c r="AL37" s="39">
        <v>44848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36575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27900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36575</v>
      </c>
      <c r="AM38" s="32">
        <f t="shared" si="6"/>
        <v>100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36575</v>
      </c>
      <c r="AD40" s="24">
        <v>27900</v>
      </c>
      <c r="AL40" s="20">
        <v>36575</v>
      </c>
      <c r="AM40" s="32">
        <f t="shared" si="6"/>
        <v>100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2037467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1936775.9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2037467</v>
      </c>
      <c r="AM45" s="32">
        <f t="shared" si="6"/>
        <v>100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>
      <c r="B48" s="23" t="s">
        <v>64</v>
      </c>
      <c r="C48" s="22" t="s">
        <v>65</v>
      </c>
      <c r="R48" s="24">
        <v>2037467</v>
      </c>
      <c r="AD48" s="24">
        <v>1936775.9</v>
      </c>
      <c r="AL48" s="20">
        <v>2037467</v>
      </c>
      <c r="AM48" s="32">
        <f t="shared" si="6"/>
        <v>100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idden="1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hidden="1">
      <c r="B53" s="23" t="s">
        <v>85</v>
      </c>
      <c r="C53" s="22">
        <v>1000</v>
      </c>
      <c r="R53" s="24">
        <f>R54</f>
        <v>0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0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0</v>
      </c>
      <c r="AM53" s="32" t="e">
        <f t="shared" si="6"/>
        <v>#DIV/0!</v>
      </c>
    </row>
    <row r="54" spans="2:39" hidden="1">
      <c r="B54" s="23" t="s">
        <v>86</v>
      </c>
      <c r="C54" s="22">
        <v>1001</v>
      </c>
      <c r="R54" s="24">
        <v>0</v>
      </c>
      <c r="AD54" s="24">
        <v>0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0</v>
      </c>
      <c r="AM54" s="32" t="e">
        <f t="shared" si="6"/>
        <v>#DIV/0!</v>
      </c>
    </row>
    <row r="55" spans="2:39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9200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9200</v>
      </c>
      <c r="AM55" s="32">
        <f t="shared" si="6"/>
        <v>92</v>
      </c>
    </row>
    <row r="56" spans="2:39" ht="25.5">
      <c r="B56" s="25" t="s">
        <v>72</v>
      </c>
      <c r="C56" s="26" t="s">
        <v>73</v>
      </c>
      <c r="R56" s="27">
        <v>10000</v>
      </c>
      <c r="AD56" s="24">
        <v>9200</v>
      </c>
      <c r="AL56" s="28">
        <v>9200</v>
      </c>
      <c r="AM56" s="33">
        <f t="shared" si="6"/>
        <v>92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4206548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3170905.54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3893481.76</v>
      </c>
      <c r="AM57" s="33">
        <f t="shared" si="6"/>
        <v>92.557644890775052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-21199.620000000112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9213.179999999702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-336.73999999975786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2024-10-11T11:22:04Z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