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P33" i="3" l="1"/>
  <c r="Q33" i="3"/>
  <c r="R33" i="3"/>
  <c r="S33" i="3"/>
  <c r="T33" i="3"/>
  <c r="U33" i="3"/>
  <c r="O33" i="3"/>
  <c r="P11" i="3"/>
  <c r="Q11" i="3"/>
  <c r="R11" i="3"/>
  <c r="S11" i="3"/>
  <c r="T11" i="3"/>
  <c r="U11" i="3"/>
  <c r="P13" i="3"/>
  <c r="Q13" i="3"/>
  <c r="R13" i="3"/>
  <c r="S13" i="3"/>
  <c r="T13" i="3"/>
  <c r="U13" i="3"/>
  <c r="P15" i="3"/>
  <c r="Q15" i="3"/>
  <c r="R15" i="3"/>
  <c r="S15" i="3"/>
  <c r="T15" i="3"/>
  <c r="U15" i="3"/>
  <c r="P18" i="3"/>
  <c r="Q18" i="3"/>
  <c r="R18" i="3"/>
  <c r="S18" i="3"/>
  <c r="T18" i="3"/>
  <c r="U18" i="3"/>
  <c r="P30" i="3"/>
  <c r="P29" i="3" s="1"/>
  <c r="Q30" i="3"/>
  <c r="Q29" i="3" s="1"/>
  <c r="R30" i="3"/>
  <c r="R29" i="3" s="1"/>
  <c r="S30" i="3"/>
  <c r="S29" i="3" s="1"/>
  <c r="T30" i="3"/>
  <c r="T29" i="3" s="1"/>
  <c r="U30" i="3"/>
  <c r="P35" i="3"/>
  <c r="Q35" i="3"/>
  <c r="R35" i="3"/>
  <c r="S35" i="3"/>
  <c r="T35" i="3"/>
  <c r="U35" i="3"/>
  <c r="U29" i="3" s="1"/>
  <c r="U28" i="3" s="1"/>
  <c r="O13" i="3"/>
  <c r="O35" i="3"/>
  <c r="O11" i="3"/>
  <c r="O15" i="3"/>
  <c r="O18" i="3"/>
  <c r="O30" i="3"/>
  <c r="O29" i="3" l="1"/>
  <c r="O28" i="3"/>
  <c r="S28" i="3"/>
  <c r="T28" i="3"/>
  <c r="P28" i="3"/>
  <c r="Q28" i="3"/>
  <c r="Q10" i="3"/>
  <c r="R28" i="3"/>
  <c r="S10" i="3"/>
  <c r="T10" i="3"/>
  <c r="P10" i="3"/>
  <c r="O10" i="3"/>
  <c r="R10" i="3"/>
  <c r="U10" i="3"/>
  <c r="Q38" i="3" l="1"/>
  <c r="O38" i="3"/>
  <c r="T38" i="3"/>
  <c r="P38" i="3"/>
  <c r="U38" i="3"/>
  <c r="R38" i="3"/>
  <c r="S38" i="3"/>
</calcChain>
</file>

<file path=xl/sharedStrings.xml><?xml version="1.0" encoding="utf-8"?>
<sst xmlns="http://schemas.openxmlformats.org/spreadsheetml/2006/main" count="107" uniqueCount="73">
  <si>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</si>
  <si>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</si>
  <si>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</si>
  <si>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</si>
  <si>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</si>
  <si>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</si>
  <si>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</si>
  <si>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</si>
  <si>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</si>
  <si>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</si>
  <si>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</si>
  <si>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</si>
  <si>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</si>
  <si>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</si>
  <si>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00011100000000000000</t>
  </si>
  <si>
    <t>00011105000000000000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</si>
  <si>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</si>
  <si>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</si>
  <si>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</si>
  <si>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</si>
  <si>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</si>
  <si>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</si>
  <si>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00010500000000000000</t>
  </si>
  <si>
    <t>00010501000000000000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</si>
  <si>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</si>
  <si>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</si>
  <si>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</si>
  <si>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</si>
  <si>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</si>
  <si>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</si>
  <si>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</si>
  <si>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</si>
  <si>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</si>
  <si>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</si>
  <si>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</si>
  <si>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</si>
  <si>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</si>
  <si>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ИСПОЛЬЗОВАНИЯ ИМУЩЕСТВА, НАХОДЯЩЕГОСЯ В ГОСУДАРСТВЕННОЙ И МУНИЦИПАЛЬНОЙ СОБСТВЕННОСТИ</t>
  </si>
  <si>
    <t xml:space="preserve">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</si>
  <si>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00011105013100000000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</si>
  <si>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</si>
  <si>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</si>
  <si>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</si>
  <si>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</si>
  <si>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</si>
  <si>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</si>
  <si>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</si>
  <si>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</si>
  <si>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</si>
  <si>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</si>
  <si>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</si>
  <si>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</si>
  <si>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>00011105025100000000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</si>
  <si>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</si>
  <si>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00011105035100000000</t>
  </si>
  <si>
    <t xml:space="preserve">      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</si>
  <si>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          ДОХОДЫ ОТ ПРОДАЖИ МАТЕРИАЛЬНЫХ И НЕМАТЕРИАЛЬНЫХ АКТИВОВ</t>
  </si>
  <si>
    <t>00011400000000000000</t>
  </si>
  <si>
    <t>00020235118100000000</t>
  </si>
  <si>
    <t>00020210000000000000</t>
  </si>
  <si>
    <t>00020215001100315000</t>
  </si>
  <si>
    <t>00020230000000000000</t>
  </si>
  <si>
    <t>ПРОЧИЕ НЕНАЛОГОВЫЕ ДОХОДЫ</t>
  </si>
  <si>
    <t>00011700000000000000</t>
  </si>
  <si>
    <t>Приложение №3</t>
  </si>
  <si>
    <t xml:space="preserve">      Субсидии бюджетам субъектов Российской Федерации и муниципальных образований</t>
  </si>
  <si>
    <t>00020220000000000000</t>
  </si>
  <si>
    <t xml:space="preserve">        Субсидии бюджетам поселений на реализацию мероприятий по благоустройству сельских территорий</t>
  </si>
  <si>
    <t>00020229999100299000</t>
  </si>
  <si>
    <t>План на 2026 год</t>
  </si>
  <si>
    <t>Распределение доходов бюджета сельского поселения "Село Шлиппово" по группам классификации доходов бюджетов РФ на плановый период 2026 и 2027 годов</t>
  </si>
  <si>
    <t>План на 2027 год</t>
  </si>
  <si>
    <t>№ 165 от 23.12.2024г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</si>
</sst>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4" fillId="0" borderId="8">
      <alignment horizontal="center" vertical="top" shrinkToFit="1"/>
    </xf>
    <xf numFmtId="0" fontId="4" fillId="0" borderId="8">
      <alignment horizontal="left" vertical="top" wrapText="1"/>
    </xf>
  </cellStyleXfs>
  <cellXfs count="24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4" fillId="0" borderId="8" xfId="2" applyNumberFormat="1" applyProtection="1">
      <alignment horizontal="left" vertical="top" wrapText="1"/>
    </xf>
    <xf numFmtId="49" fontId="4" fillId="0" borderId="8" xfId="1" applyNumberFormat="1" applyProtection="1">
      <alignment horizontal="center" vertical="top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right"/>
    </xf>
    <xf numFmtId="49" fontId="3" fillId="2" borderId="5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9"/>
  <sheetViews>
    <sheetView tabSelected="1" topLeftCell="B3" workbookViewId="0">
      <selection activeCell="U24" sqref="U24"/>
    </sheetView>
  </sheetViews>
  <sheetFormatPr defaultRowHeight="12.75" outlineLevelRow="3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7.85546875" customWidth="1"/>
  </cols>
  <sheetData>
    <row r="2" spans="1:21" x14ac:dyDescent="0.2">
      <c r="O2" t="s">
        <v>64</v>
      </c>
    </row>
    <row r="3" spans="1:21" x14ac:dyDescent="0.2">
      <c r="O3" t="s">
        <v>21</v>
      </c>
    </row>
    <row r="4" spans="1:21" x14ac:dyDescent="0.2">
      <c r="A4" s="18" t="s">
        <v>72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1" ht="54" customHeight="1" x14ac:dyDescent="0.25">
      <c r="A5" s="15" t="s">
        <v>70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1" x14ac:dyDescent="0.2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spans="1:21" ht="12.75" customHeight="1" x14ac:dyDescent="0.2">
      <c r="A8" s="13" t="s">
        <v>1</v>
      </c>
      <c r="B8" s="13" t="s">
        <v>2</v>
      </c>
      <c r="C8" s="13" t="s">
        <v>3</v>
      </c>
      <c r="D8" s="13" t="s">
        <v>1</v>
      </c>
      <c r="E8" s="13" t="s">
        <v>1</v>
      </c>
      <c r="F8" s="10" t="s">
        <v>4</v>
      </c>
      <c r="G8" s="12"/>
      <c r="H8" s="11"/>
      <c r="I8" s="10" t="s">
        <v>5</v>
      </c>
      <c r="J8" s="12"/>
      <c r="K8" s="11"/>
      <c r="L8" s="13" t="s">
        <v>1</v>
      </c>
      <c r="M8" s="13" t="s">
        <v>1</v>
      </c>
      <c r="N8" s="13" t="s">
        <v>1</v>
      </c>
      <c r="O8" s="16" t="s">
        <v>69</v>
      </c>
      <c r="P8" s="13" t="s">
        <v>1</v>
      </c>
      <c r="Q8" s="10" t="s">
        <v>6</v>
      </c>
      <c r="R8" s="11"/>
      <c r="S8" s="10" t="s">
        <v>7</v>
      </c>
      <c r="T8" s="11"/>
      <c r="U8" s="16" t="s">
        <v>71</v>
      </c>
    </row>
    <row r="9" spans="1:21" x14ac:dyDescent="0.2">
      <c r="A9" s="14"/>
      <c r="B9" s="14"/>
      <c r="C9" s="14"/>
      <c r="D9" s="14"/>
      <c r="E9" s="14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4"/>
      <c r="M9" s="14"/>
      <c r="N9" s="14"/>
      <c r="O9" s="17"/>
      <c r="P9" s="14"/>
      <c r="Q9" s="2" t="s">
        <v>1</v>
      </c>
      <c r="R9" s="2" t="s">
        <v>1</v>
      </c>
      <c r="S9" s="2" t="s">
        <v>1</v>
      </c>
      <c r="T9" s="2" t="s">
        <v>1</v>
      </c>
      <c r="U9" s="17"/>
    </row>
    <row r="10" spans="1:21" x14ac:dyDescent="0.2">
      <c r="A10" s="3" t="s">
        <v>8</v>
      </c>
      <c r="B10" s="4" t="s">
        <v>27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O11+O13+O15+O18+O20+O24+O26+O25+O27</f>
        <v>6911516</v>
      </c>
      <c r="P10" s="7">
        <f t="shared" ref="P10:U10" si="0">P11+P13+P15+P18+P20+P24+P26+P25+P27</f>
        <v>3384434</v>
      </c>
      <c r="Q10" s="7">
        <f t="shared" si="0"/>
        <v>3384435</v>
      </c>
      <c r="R10" s="7">
        <f t="shared" si="0"/>
        <v>3384436</v>
      </c>
      <c r="S10" s="7">
        <f t="shared" si="0"/>
        <v>3384437</v>
      </c>
      <c r="T10" s="7">
        <f t="shared" si="0"/>
        <v>3384438</v>
      </c>
      <c r="U10" s="7">
        <f t="shared" si="0"/>
        <v>6956813</v>
      </c>
    </row>
    <row r="11" spans="1:21" outlineLevel="1" x14ac:dyDescent="0.2">
      <c r="A11" s="3" t="s">
        <v>9</v>
      </c>
      <c r="B11" s="4" t="s">
        <v>28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823579</v>
      </c>
      <c r="P11" s="7">
        <f t="shared" ref="P11:U11" si="1">P12</f>
        <v>510039</v>
      </c>
      <c r="Q11" s="7">
        <f t="shared" si="1"/>
        <v>510040</v>
      </c>
      <c r="R11" s="7">
        <f t="shared" si="1"/>
        <v>510041</v>
      </c>
      <c r="S11" s="7">
        <f t="shared" si="1"/>
        <v>510042</v>
      </c>
      <c r="T11" s="7">
        <f t="shared" si="1"/>
        <v>510043</v>
      </c>
      <c r="U11" s="7">
        <f t="shared" si="1"/>
        <v>868876</v>
      </c>
    </row>
    <row r="12" spans="1:21" outlineLevel="2" x14ac:dyDescent="0.2">
      <c r="A12" s="3" t="s">
        <v>10</v>
      </c>
      <c r="B12" s="4" t="s">
        <v>29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823579</v>
      </c>
      <c r="P12" s="7">
        <v>510039</v>
      </c>
      <c r="Q12" s="7">
        <v>510040</v>
      </c>
      <c r="R12" s="7">
        <v>510041</v>
      </c>
      <c r="S12" s="7">
        <v>510042</v>
      </c>
      <c r="T12" s="7">
        <v>510043</v>
      </c>
      <c r="U12" s="7">
        <v>868876</v>
      </c>
    </row>
    <row r="13" spans="1:21" outlineLevel="1" x14ac:dyDescent="0.2">
      <c r="A13" s="3" t="s">
        <v>22</v>
      </c>
      <c r="B13" s="4" t="s">
        <v>30</v>
      </c>
      <c r="C13" s="3" t="s">
        <v>22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1403688</v>
      </c>
      <c r="P13" s="7">
        <f t="shared" ref="P13:U13" si="2">P14</f>
        <v>1425424</v>
      </c>
      <c r="Q13" s="7">
        <f t="shared" si="2"/>
        <v>1425424</v>
      </c>
      <c r="R13" s="7">
        <f t="shared" si="2"/>
        <v>1425424</v>
      </c>
      <c r="S13" s="7">
        <f t="shared" si="2"/>
        <v>1425424</v>
      </c>
      <c r="T13" s="7">
        <f t="shared" si="2"/>
        <v>1425424</v>
      </c>
      <c r="U13" s="7">
        <f t="shared" si="2"/>
        <v>1403688</v>
      </c>
    </row>
    <row r="14" spans="1:21" ht="25.5" outlineLevel="2" x14ac:dyDescent="0.2">
      <c r="A14" s="3" t="s">
        <v>23</v>
      </c>
      <c r="B14" s="4" t="s">
        <v>31</v>
      </c>
      <c r="C14" s="3" t="s">
        <v>23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1403688</v>
      </c>
      <c r="P14" s="7">
        <v>1425424</v>
      </c>
      <c r="Q14" s="7">
        <v>1425424</v>
      </c>
      <c r="R14" s="7">
        <v>1425424</v>
      </c>
      <c r="S14" s="7">
        <v>1425424</v>
      </c>
      <c r="T14" s="7">
        <v>1425424</v>
      </c>
      <c r="U14" s="7">
        <v>1403688</v>
      </c>
    </row>
    <row r="15" spans="1:21" outlineLevel="1" x14ac:dyDescent="0.2">
      <c r="A15" s="3" t="s">
        <v>11</v>
      </c>
      <c r="B15" s="4" t="s">
        <v>32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4457000</v>
      </c>
      <c r="P15" s="7">
        <f t="shared" ref="P15:U15" si="3">P16+P17</f>
        <v>1132429</v>
      </c>
      <c r="Q15" s="7">
        <f t="shared" si="3"/>
        <v>1132429</v>
      </c>
      <c r="R15" s="7">
        <f t="shared" si="3"/>
        <v>1132429</v>
      </c>
      <c r="S15" s="7">
        <f t="shared" si="3"/>
        <v>1132429</v>
      </c>
      <c r="T15" s="7">
        <f t="shared" si="3"/>
        <v>1132429</v>
      </c>
      <c r="U15" s="7">
        <f t="shared" si="3"/>
        <v>4457000</v>
      </c>
    </row>
    <row r="16" spans="1:21" outlineLevel="2" x14ac:dyDescent="0.2">
      <c r="A16" s="3" t="s">
        <v>12</v>
      </c>
      <c r="B16" s="4" t="s">
        <v>33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163000</v>
      </c>
      <c r="P16" s="7">
        <v>199329</v>
      </c>
      <c r="Q16" s="7">
        <v>199329</v>
      </c>
      <c r="R16" s="7">
        <v>199329</v>
      </c>
      <c r="S16" s="7">
        <v>199329</v>
      </c>
      <c r="T16" s="7">
        <v>199329</v>
      </c>
      <c r="U16" s="7">
        <v>163000</v>
      </c>
    </row>
    <row r="17" spans="1:21" outlineLevel="2" x14ac:dyDescent="0.2">
      <c r="A17" s="3" t="s">
        <v>13</v>
      </c>
      <c r="B17" s="4" t="s">
        <v>34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4294000</v>
      </c>
      <c r="P17" s="7">
        <v>933100</v>
      </c>
      <c r="Q17" s="7">
        <v>933100</v>
      </c>
      <c r="R17" s="7">
        <v>933100</v>
      </c>
      <c r="S17" s="7">
        <v>933100</v>
      </c>
      <c r="T17" s="7">
        <v>933100</v>
      </c>
      <c r="U17" s="7">
        <v>4294000</v>
      </c>
    </row>
    <row r="18" spans="1:21" hidden="1" outlineLevel="1" x14ac:dyDescent="0.2">
      <c r="A18" s="3" t="s">
        <v>24</v>
      </c>
      <c r="B18" s="4" t="s">
        <v>35</v>
      </c>
      <c r="C18" s="3" t="s">
        <v>24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0</v>
      </c>
      <c r="P18" s="7">
        <f t="shared" ref="P18:U18" si="4">P19</f>
        <v>0</v>
      </c>
      <c r="Q18" s="7">
        <f t="shared" si="4"/>
        <v>0</v>
      </c>
      <c r="R18" s="7">
        <f t="shared" si="4"/>
        <v>0</v>
      </c>
      <c r="S18" s="7">
        <f t="shared" si="4"/>
        <v>0</v>
      </c>
      <c r="T18" s="7">
        <f t="shared" si="4"/>
        <v>0</v>
      </c>
      <c r="U18" s="7">
        <f t="shared" si="4"/>
        <v>0</v>
      </c>
    </row>
    <row r="19" spans="1:21" ht="75" hidden="1" customHeight="1" outlineLevel="2" x14ac:dyDescent="0.2">
      <c r="A19" s="3" t="s">
        <v>25</v>
      </c>
      <c r="B19" s="4" t="s">
        <v>36</v>
      </c>
      <c r="C19" s="3" t="s">
        <v>25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</row>
    <row r="20" spans="1:21" ht="37.5" hidden="1" customHeight="1" outlineLevel="1" x14ac:dyDescent="0.2">
      <c r="A20" s="3" t="s">
        <v>14</v>
      </c>
      <c r="B20" s="4" t="s">
        <v>37</v>
      </c>
      <c r="C20" s="3" t="s">
        <v>14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</row>
    <row r="21" spans="1:21" ht="89.25" hidden="1" outlineLevel="2" x14ac:dyDescent="0.2">
      <c r="A21" s="3" t="s">
        <v>15</v>
      </c>
      <c r="B21" s="4" t="s">
        <v>38</v>
      </c>
      <c r="C21" s="3" t="s">
        <v>15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/>
      <c r="P21" s="7"/>
      <c r="Q21" s="7"/>
      <c r="R21" s="7"/>
      <c r="S21" s="7"/>
      <c r="T21" s="7"/>
      <c r="U21" s="7"/>
    </row>
    <row r="22" spans="1:21" ht="76.5" hidden="1" outlineLevel="3" x14ac:dyDescent="0.2">
      <c r="A22" s="3" t="s">
        <v>39</v>
      </c>
      <c r="B22" s="4" t="s">
        <v>53</v>
      </c>
      <c r="C22" s="3" t="s">
        <v>52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/>
      <c r="P22" s="7"/>
      <c r="Q22" s="7"/>
      <c r="R22" s="7"/>
      <c r="S22" s="7"/>
      <c r="T22" s="7"/>
      <c r="U22" s="7"/>
    </row>
    <row r="23" spans="1:21" ht="76.5" hidden="1" outlineLevel="3" x14ac:dyDescent="0.2">
      <c r="A23" s="3" t="s">
        <v>54</v>
      </c>
      <c r="B23" s="4" t="s">
        <v>55</v>
      </c>
      <c r="C23" s="3" t="s">
        <v>54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/>
      <c r="P23" s="7"/>
      <c r="Q23" s="7"/>
      <c r="R23" s="7"/>
      <c r="S23" s="7"/>
      <c r="T23" s="7"/>
      <c r="U23" s="7"/>
    </row>
    <row r="24" spans="1:21" ht="35.25" customHeight="1" outlineLevel="1" collapsed="1" x14ac:dyDescent="0.2">
      <c r="A24" s="3" t="s">
        <v>20</v>
      </c>
      <c r="B24" s="4" t="s">
        <v>40</v>
      </c>
      <c r="C24" s="3" t="s">
        <v>20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227249</v>
      </c>
      <c r="P24" s="7">
        <v>255030</v>
      </c>
      <c r="Q24" s="7">
        <v>255030</v>
      </c>
      <c r="R24" s="7">
        <v>255030</v>
      </c>
      <c r="S24" s="7">
        <v>255030</v>
      </c>
      <c r="T24" s="7">
        <v>255030</v>
      </c>
      <c r="U24" s="7">
        <v>227249</v>
      </c>
    </row>
    <row r="25" spans="1:21" ht="25.5" hidden="1" outlineLevel="1" x14ac:dyDescent="0.2">
      <c r="A25" s="3"/>
      <c r="B25" s="8" t="s">
        <v>56</v>
      </c>
      <c r="C25" s="9" t="s">
        <v>57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/>
      <c r="P25" s="7"/>
      <c r="Q25" s="7"/>
      <c r="R25" s="7"/>
      <c r="S25" s="7"/>
      <c r="T25" s="7"/>
      <c r="U25" s="7"/>
    </row>
    <row r="26" spans="1:21" hidden="1" outlineLevel="1" x14ac:dyDescent="0.2">
      <c r="A26" s="3" t="s">
        <v>41</v>
      </c>
      <c r="B26" s="4" t="s">
        <v>42</v>
      </c>
      <c r="C26" s="3" t="s">
        <v>41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v>0</v>
      </c>
      <c r="P26" s="7">
        <v>15000</v>
      </c>
      <c r="Q26" s="7">
        <v>15000</v>
      </c>
      <c r="R26" s="7">
        <v>15000</v>
      </c>
      <c r="S26" s="7">
        <v>15000</v>
      </c>
      <c r="T26" s="7">
        <v>15000</v>
      </c>
      <c r="U26" s="7">
        <v>0</v>
      </c>
    </row>
    <row r="27" spans="1:21" hidden="1" outlineLevel="1" x14ac:dyDescent="0.2">
      <c r="A27" s="3"/>
      <c r="B27" s="4" t="s">
        <v>62</v>
      </c>
      <c r="C27" s="3" t="s">
        <v>63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0</v>
      </c>
      <c r="P27" s="7">
        <v>46512</v>
      </c>
      <c r="Q27" s="7">
        <v>46512</v>
      </c>
      <c r="R27" s="7">
        <v>46512</v>
      </c>
      <c r="S27" s="7">
        <v>46512</v>
      </c>
      <c r="T27" s="7">
        <v>46512</v>
      </c>
      <c r="U27" s="7">
        <v>0</v>
      </c>
    </row>
    <row r="28" spans="1:21" collapsed="1" x14ac:dyDescent="0.2">
      <c r="A28" s="3" t="s">
        <v>16</v>
      </c>
      <c r="B28" s="4" t="s">
        <v>43</v>
      </c>
      <c r="C28" s="3" t="s">
        <v>16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f>O29+O37</f>
        <v>6550017</v>
      </c>
      <c r="P28" s="7">
        <f t="shared" ref="P28:T28" si="5">P29+P37</f>
        <v>3420968</v>
      </c>
      <c r="Q28" s="7">
        <f t="shared" si="5"/>
        <v>3420968</v>
      </c>
      <c r="R28" s="7">
        <f t="shared" si="5"/>
        <v>3420968</v>
      </c>
      <c r="S28" s="7">
        <f t="shared" si="5"/>
        <v>3420968</v>
      </c>
      <c r="T28" s="7">
        <f t="shared" si="5"/>
        <v>3420968</v>
      </c>
      <c r="U28" s="7">
        <f>U29+U37</f>
        <v>5640435</v>
      </c>
    </row>
    <row r="29" spans="1:21" ht="38.25" outlineLevel="1" x14ac:dyDescent="0.2">
      <c r="A29" s="3" t="s">
        <v>17</v>
      </c>
      <c r="B29" s="4" t="s">
        <v>44</v>
      </c>
      <c r="C29" s="3" t="s">
        <v>17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O30+O35+O33</f>
        <v>6550017</v>
      </c>
      <c r="P29" s="7">
        <f t="shared" ref="P29:U29" si="6">P30+P35+P33</f>
        <v>3420968</v>
      </c>
      <c r="Q29" s="7">
        <f t="shared" si="6"/>
        <v>3420968</v>
      </c>
      <c r="R29" s="7">
        <f t="shared" si="6"/>
        <v>3420968</v>
      </c>
      <c r="S29" s="7">
        <f t="shared" si="6"/>
        <v>3420968</v>
      </c>
      <c r="T29" s="7">
        <f t="shared" si="6"/>
        <v>3420968</v>
      </c>
      <c r="U29" s="7">
        <f t="shared" si="6"/>
        <v>5640435</v>
      </c>
    </row>
    <row r="30" spans="1:21" ht="25.5" outlineLevel="2" x14ac:dyDescent="0.2">
      <c r="A30" s="3" t="s">
        <v>18</v>
      </c>
      <c r="B30" s="4" t="s">
        <v>45</v>
      </c>
      <c r="C30" s="3" t="s">
        <v>59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f>O32+O31</f>
        <v>3460978</v>
      </c>
      <c r="P30" s="7">
        <f t="shared" ref="P30:U30" si="7">P32+P31</f>
        <v>3420968</v>
      </c>
      <c r="Q30" s="7">
        <f t="shared" si="7"/>
        <v>3420968</v>
      </c>
      <c r="R30" s="7">
        <f t="shared" si="7"/>
        <v>3420968</v>
      </c>
      <c r="S30" s="7">
        <f t="shared" si="7"/>
        <v>3420968</v>
      </c>
      <c r="T30" s="7">
        <f t="shared" si="7"/>
        <v>3420968</v>
      </c>
      <c r="U30" s="7">
        <f t="shared" si="7"/>
        <v>3460978</v>
      </c>
    </row>
    <row r="31" spans="1:21" ht="38.25" hidden="1" outlineLevel="2" x14ac:dyDescent="0.2">
      <c r="A31" s="3"/>
      <c r="B31" s="4" t="s">
        <v>50</v>
      </c>
      <c r="C31" s="3" t="s">
        <v>49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v>0</v>
      </c>
      <c r="P31" s="7">
        <v>57407</v>
      </c>
      <c r="Q31" s="7">
        <v>57407</v>
      </c>
      <c r="R31" s="7">
        <v>57407</v>
      </c>
      <c r="S31" s="7">
        <v>57407</v>
      </c>
      <c r="T31" s="7">
        <v>57407</v>
      </c>
      <c r="U31" s="7">
        <v>0</v>
      </c>
    </row>
    <row r="32" spans="1:21" ht="28.5" customHeight="1" outlineLevel="2" x14ac:dyDescent="0.2">
      <c r="A32" s="3"/>
      <c r="B32" s="4" t="s">
        <v>51</v>
      </c>
      <c r="C32" s="3" t="s">
        <v>60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3460978</v>
      </c>
      <c r="P32" s="7">
        <v>3363561</v>
      </c>
      <c r="Q32" s="7">
        <v>3363561</v>
      </c>
      <c r="R32" s="7">
        <v>3363561</v>
      </c>
      <c r="S32" s="7">
        <v>3363561</v>
      </c>
      <c r="T32" s="7">
        <v>3363561</v>
      </c>
      <c r="U32" s="7">
        <v>3460978</v>
      </c>
    </row>
    <row r="33" spans="1:21" ht="25.5" outlineLevel="2" x14ac:dyDescent="0.2">
      <c r="A33" s="3"/>
      <c r="B33" s="4" t="s">
        <v>65</v>
      </c>
      <c r="C33" s="3" t="s">
        <v>66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f>O34</f>
        <v>2850000</v>
      </c>
      <c r="P33" s="7">
        <f t="shared" ref="P33:U33" si="8">P34</f>
        <v>0</v>
      </c>
      <c r="Q33" s="7">
        <f t="shared" si="8"/>
        <v>0</v>
      </c>
      <c r="R33" s="7">
        <f t="shared" si="8"/>
        <v>0</v>
      </c>
      <c r="S33" s="7">
        <f t="shared" si="8"/>
        <v>0</v>
      </c>
      <c r="T33" s="7">
        <f t="shared" si="8"/>
        <v>0</v>
      </c>
      <c r="U33" s="7">
        <f t="shared" si="8"/>
        <v>1932000</v>
      </c>
    </row>
    <row r="34" spans="1:21" ht="38.25" outlineLevel="2" x14ac:dyDescent="0.2">
      <c r="A34" s="3"/>
      <c r="B34" s="4" t="s">
        <v>67</v>
      </c>
      <c r="C34" s="3" t="s">
        <v>68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7">
        <v>2850000</v>
      </c>
      <c r="P34" s="7"/>
      <c r="Q34" s="7"/>
      <c r="R34" s="7"/>
      <c r="S34" s="7"/>
      <c r="T34" s="7"/>
      <c r="U34" s="7">
        <v>1932000</v>
      </c>
    </row>
    <row r="35" spans="1:21" ht="25.5" outlineLevel="2" x14ac:dyDescent="0.2">
      <c r="A35" s="3"/>
      <c r="B35" s="4" t="s">
        <v>46</v>
      </c>
      <c r="C35" s="3" t="s">
        <v>61</v>
      </c>
      <c r="D35" s="3"/>
      <c r="E35" s="3"/>
      <c r="F35" s="5"/>
      <c r="G35" s="3"/>
      <c r="H35" s="3"/>
      <c r="I35" s="3"/>
      <c r="J35" s="3"/>
      <c r="K35" s="3"/>
      <c r="L35" s="3"/>
      <c r="M35" s="3"/>
      <c r="N35" s="3"/>
      <c r="O35" s="7">
        <f>O36</f>
        <v>239039</v>
      </c>
      <c r="P35" s="7">
        <f t="shared" ref="P35:U35" si="9">P36</f>
        <v>0</v>
      </c>
      <c r="Q35" s="7">
        <f t="shared" si="9"/>
        <v>0</v>
      </c>
      <c r="R35" s="7">
        <f t="shared" si="9"/>
        <v>0</v>
      </c>
      <c r="S35" s="7">
        <f t="shared" si="9"/>
        <v>0</v>
      </c>
      <c r="T35" s="7">
        <f t="shared" si="9"/>
        <v>0</v>
      </c>
      <c r="U35" s="7">
        <f t="shared" si="9"/>
        <v>247457</v>
      </c>
    </row>
    <row r="36" spans="1:21" ht="45" customHeight="1" outlineLevel="2" x14ac:dyDescent="0.2">
      <c r="A36" s="3"/>
      <c r="B36" s="4" t="s">
        <v>47</v>
      </c>
      <c r="C36" s="3" t="s">
        <v>58</v>
      </c>
      <c r="D36" s="3"/>
      <c r="E36" s="3"/>
      <c r="F36" s="5"/>
      <c r="G36" s="3"/>
      <c r="H36" s="3"/>
      <c r="I36" s="3"/>
      <c r="J36" s="3"/>
      <c r="K36" s="3"/>
      <c r="L36" s="3"/>
      <c r="M36" s="3"/>
      <c r="N36" s="3"/>
      <c r="O36" s="7">
        <v>239039</v>
      </c>
      <c r="P36" s="7"/>
      <c r="Q36" s="7"/>
      <c r="R36" s="7"/>
      <c r="S36" s="7"/>
      <c r="T36" s="7"/>
      <c r="U36" s="7">
        <v>247457</v>
      </c>
    </row>
    <row r="37" spans="1:21" hidden="1" outlineLevel="1" x14ac:dyDescent="0.2">
      <c r="A37" s="3" t="s">
        <v>26</v>
      </c>
      <c r="B37" s="4" t="s">
        <v>48</v>
      </c>
      <c r="C37" s="3" t="s">
        <v>26</v>
      </c>
      <c r="D37" s="3"/>
      <c r="E37" s="3"/>
      <c r="F37" s="5"/>
      <c r="G37" s="3"/>
      <c r="H37" s="3"/>
      <c r="I37" s="3"/>
      <c r="J37" s="3"/>
      <c r="K37" s="3"/>
      <c r="L37" s="3"/>
      <c r="M37" s="3"/>
      <c r="N37" s="3"/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</row>
    <row r="38" spans="1:21" collapsed="1" x14ac:dyDescent="0.2">
      <c r="A38" s="21" t="s">
        <v>19</v>
      </c>
      <c r="B38" s="22"/>
      <c r="C38" s="22"/>
      <c r="D38" s="22"/>
      <c r="E38" s="22"/>
      <c r="F38" s="22"/>
      <c r="G38" s="22"/>
      <c r="H38" s="23"/>
      <c r="I38" s="6"/>
      <c r="J38" s="6"/>
      <c r="K38" s="6"/>
      <c r="L38" s="6"/>
      <c r="M38" s="6"/>
      <c r="N38" s="6"/>
      <c r="O38" s="7">
        <f>O28+O10</f>
        <v>13461533</v>
      </c>
      <c r="P38" s="7">
        <f t="shared" ref="P38:U38" si="10">P28+P10</f>
        <v>6805402</v>
      </c>
      <c r="Q38" s="7">
        <f t="shared" si="10"/>
        <v>6805403</v>
      </c>
      <c r="R38" s="7">
        <f t="shared" si="10"/>
        <v>6805404</v>
      </c>
      <c r="S38" s="7">
        <f t="shared" si="10"/>
        <v>6805405</v>
      </c>
      <c r="T38" s="7">
        <f t="shared" si="10"/>
        <v>6805406</v>
      </c>
      <c r="U38" s="7">
        <f t="shared" si="10"/>
        <v>12597248</v>
      </c>
    </row>
    <row r="39" spans="1:21" ht="15.75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"/>
      <c r="T39" s="1"/>
    </row>
  </sheetData>
  <mergeCells count="21">
    <mergeCell ref="A5:U5"/>
    <mergeCell ref="U8:U9"/>
    <mergeCell ref="A4:T4"/>
    <mergeCell ref="A6:T6"/>
    <mergeCell ref="A39:R39"/>
    <mergeCell ref="A7:T7"/>
    <mergeCell ref="A8:A9"/>
    <mergeCell ref="B8:B9"/>
    <mergeCell ref="C8:C9"/>
    <mergeCell ref="D8:D9"/>
    <mergeCell ref="E8:E9"/>
    <mergeCell ref="S8:T8"/>
    <mergeCell ref="A38:H38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Село Шлиппово</cp:lastModifiedBy>
  <cp:lastPrinted>2019-11-13T12:39:46Z</cp:lastPrinted>
  <dcterms:created xsi:type="dcterms:W3CDTF">1996-10-08T23:32:33Z</dcterms:created>
  <dcterms:modified xsi:type="dcterms:W3CDTF">2024-12-13T06:13:40Z</dcterms:modified>
</cp:coreProperties>
</file>