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P21" i="3"/>
  <c r="Q21"/>
  <c r="R21"/>
  <c r="S21"/>
  <c r="T21"/>
  <c r="P26"/>
  <c r="Q26"/>
  <c r="R26"/>
  <c r="S26"/>
  <c r="T26"/>
  <c r="U26"/>
  <c r="O26"/>
  <c r="P13" l="1"/>
  <c r="Q13"/>
  <c r="R13"/>
  <c r="S13"/>
  <c r="T13"/>
  <c r="U13"/>
  <c r="O13"/>
  <c r="P11"/>
  <c r="Q11"/>
  <c r="R11"/>
  <c r="S11"/>
  <c r="T11"/>
  <c r="U11"/>
  <c r="P15"/>
  <c r="Q15"/>
  <c r="R15"/>
  <c r="R10" s="1"/>
  <c r="S15"/>
  <c r="T15"/>
  <c r="U15"/>
  <c r="P23"/>
  <c r="Q23"/>
  <c r="R23"/>
  <c r="S23"/>
  <c r="T23"/>
  <c r="U23"/>
  <c r="P28"/>
  <c r="Q28"/>
  <c r="R28"/>
  <c r="S28"/>
  <c r="T28"/>
  <c r="U28"/>
  <c r="O28"/>
  <c r="O23"/>
  <c r="O11"/>
  <c r="O15"/>
  <c r="O22" l="1"/>
  <c r="O21" s="1"/>
  <c r="U22"/>
  <c r="U21" s="1"/>
  <c r="R22"/>
  <c r="Q22"/>
  <c r="T22"/>
  <c r="P22"/>
  <c r="S22"/>
  <c r="Q10"/>
  <c r="Q31" s="1"/>
  <c r="R31"/>
  <c r="S10"/>
  <c r="S31" s="1"/>
  <c r="T10"/>
  <c r="P10"/>
  <c r="P31" s="1"/>
  <c r="U10"/>
  <c r="O10"/>
  <c r="U31" l="1"/>
  <c r="O31"/>
  <c r="T31"/>
</calcChain>
</file>

<file path=xl/sharedStrings.xml><?xml version="1.0" encoding="utf-8"?>
<sst xmlns="http://schemas.openxmlformats.org/spreadsheetml/2006/main" count="83" uniqueCount="58">
  <si>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</si>
  <si>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</si>
  <si>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</si>
  <si>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</si>
  <si>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</si>
  <si>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</si>
  <si>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</si>
  <si>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</si>
  <si>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</si>
  <si>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</si>
  <si>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</si>
  <si>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</si>
  <si>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</si>
  <si>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</si>
  <si>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</si>
  <si>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</si>
  <si>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</si>
  <si>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</si>
  <si>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</si>
  <si>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</si>
  <si>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</si>
  <si>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</si>
  <si>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</si>
  <si>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</si>
  <si>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</si>
  <si>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>00011600000000000000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</si>
  <si>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</si>
  <si>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</si>
  <si>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</si>
  <si>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</si>
  <si>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</si>
  <si>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    Дотации бюджетам поселений на выравнивание бюджетной обеспеченности из областного бюджета</t>
  </si>
  <si>
    <t>ПРОЧИЕ БЕЗВОЗМЕЗДНЫЕ ПОСТУПЛЕНИЯ</t>
  </si>
  <si>
    <t>00020700000000000000</t>
  </si>
  <si>
    <t>00020235000000000000</t>
  </si>
  <si>
    <t xml:space="preserve">    НАЛОГИ НА СОВОКУПНЫЙ ДОХОД</t>
  </si>
  <si>
    <t>00010500000000000000</t>
  </si>
  <si>
    <t>00020210000000000000</t>
  </si>
  <si>
    <t>00020215001100315000</t>
  </si>
  <si>
    <t>00020235118000000000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</si>
  <si>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</si>
  <si>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</si>
  <si>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ШТРАФЫ, САНКЦИИ, ВОЗМЕЩЕНИЕ УЩЕРБА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</si>
  <si>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</si>
  <si>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</si>
  <si>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_______________________</t>
  </si>
  <si>
    <t>ПРОЧИЕ НЕНАЛОГОВЫЕ ДОХОДЫ</t>
  </si>
  <si>
    <t>00011700000000000000</t>
  </si>
  <si>
    <t>Приложение №3</t>
  </si>
  <si>
    <t>План на 2026 год</t>
  </si>
  <si>
    <t>Налог, взимаемый в связи с применением упрощенной системы налогообложения</t>
  </si>
  <si>
    <t>00010501000000000000</t>
  </si>
  <si>
    <t>Субсидии бюджетам бюджетной системы Российской Федерации (межбюджетные субсидии)</t>
  </si>
  <si>
    <t>00020220000000000000</t>
  </si>
  <si>
    <t>Прочие субсидии бюджетам муниципальных образований на реализацию мероприятий  по  благоустройству сельских территорий</t>
  </si>
  <si>
    <t>00020229999100299150</t>
  </si>
  <si>
    <t>Распределение доходов бюджета сельского поселения "Село Богдановы Колодези" по группам классификации доходов бюджетов РФ на плановый период 2026 и 2027 годов</t>
  </si>
  <si>
    <t>План на 2027 год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</si>
</sst>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1" fillId="2" borderId="2" xfId="0" applyNumberFormat="1" applyFont="1" applyFill="1" applyBorder="1" applyAlignment="1">
      <alignment horizontal="center" vertical="top" shrinkToFit="1"/>
    </xf>
    <xf numFmtId="49" fontId="1" fillId="2" borderId="3" xfId="0" applyNumberFormat="1" applyFont="1" applyFill="1" applyBorder="1" applyAlignment="1">
      <alignment horizontal="center" vertical="top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shrinkToFit="1"/>
    </xf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5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2"/>
  <sheetViews>
    <sheetView tabSelected="1" topLeftCell="B1" workbookViewId="0">
      <selection activeCell="U30" sqref="U30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42578125" customWidth="1"/>
  </cols>
  <sheetData>
    <row r="2" spans="1:21">
      <c r="O2" t="s">
        <v>48</v>
      </c>
    </row>
    <row r="3" spans="1:21">
      <c r="O3" t="s">
        <v>18</v>
      </c>
    </row>
    <row r="4" spans="1:21">
      <c r="A4" s="19" t="s">
        <v>45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1" ht="54" customHeight="1">
      <c r="A5" s="18" t="s">
        <v>56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 spans="1:2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21">
      <c r="A7" s="21" t="s">
        <v>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1" ht="12.75" customHeight="1">
      <c r="A8" s="22" t="s">
        <v>1</v>
      </c>
      <c r="B8" s="22" t="s">
        <v>2</v>
      </c>
      <c r="C8" s="22" t="s">
        <v>3</v>
      </c>
      <c r="D8" s="22" t="s">
        <v>1</v>
      </c>
      <c r="E8" s="22" t="s">
        <v>1</v>
      </c>
      <c r="F8" s="24" t="s">
        <v>4</v>
      </c>
      <c r="G8" s="29"/>
      <c r="H8" s="25"/>
      <c r="I8" s="24" t="s">
        <v>5</v>
      </c>
      <c r="J8" s="29"/>
      <c r="K8" s="25"/>
      <c r="L8" s="22" t="s">
        <v>1</v>
      </c>
      <c r="M8" s="22" t="s">
        <v>1</v>
      </c>
      <c r="N8" s="22" t="s">
        <v>1</v>
      </c>
      <c r="O8" s="16" t="s">
        <v>49</v>
      </c>
      <c r="P8" s="22" t="s">
        <v>1</v>
      </c>
      <c r="Q8" s="24" t="s">
        <v>6</v>
      </c>
      <c r="R8" s="25"/>
      <c r="S8" s="24" t="s">
        <v>7</v>
      </c>
      <c r="T8" s="25"/>
      <c r="U8" s="16" t="s">
        <v>57</v>
      </c>
    </row>
    <row r="9" spans="1:21">
      <c r="A9" s="23"/>
      <c r="B9" s="23"/>
      <c r="C9" s="23"/>
      <c r="D9" s="23"/>
      <c r="E9" s="23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23"/>
      <c r="M9" s="23"/>
      <c r="N9" s="23"/>
      <c r="O9" s="17"/>
      <c r="P9" s="23"/>
      <c r="Q9" s="2" t="s">
        <v>1</v>
      </c>
      <c r="R9" s="2" t="s">
        <v>1</v>
      </c>
      <c r="S9" s="2" t="s">
        <v>1</v>
      </c>
      <c r="T9" s="2" t="s">
        <v>1</v>
      </c>
      <c r="U9" s="17"/>
    </row>
    <row r="10" spans="1:21">
      <c r="A10" s="3" t="s">
        <v>8</v>
      </c>
      <c r="B10" s="4" t="s">
        <v>19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O11+O15+O18+O13+O19+O20</f>
        <v>503252</v>
      </c>
      <c r="P10" s="7">
        <f t="shared" ref="P10:U10" si="0">P11+P15+P18+P13+P19+P20</f>
        <v>374499</v>
      </c>
      <c r="Q10" s="7">
        <f t="shared" si="0"/>
        <v>374500</v>
      </c>
      <c r="R10" s="7">
        <f t="shared" si="0"/>
        <v>374501</v>
      </c>
      <c r="S10" s="7">
        <f t="shared" si="0"/>
        <v>374502</v>
      </c>
      <c r="T10" s="7">
        <f t="shared" si="0"/>
        <v>374503</v>
      </c>
      <c r="U10" s="7">
        <f t="shared" si="0"/>
        <v>391371</v>
      </c>
    </row>
    <row r="11" spans="1:21" outlineLevel="1">
      <c r="A11" s="3" t="s">
        <v>9</v>
      </c>
      <c r="B11" s="4" t="s">
        <v>20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16928</v>
      </c>
      <c r="P11" s="7">
        <f t="shared" ref="P11:U11" si="1">P12</f>
        <v>7718</v>
      </c>
      <c r="Q11" s="7">
        <f t="shared" si="1"/>
        <v>7719</v>
      </c>
      <c r="R11" s="7">
        <f t="shared" si="1"/>
        <v>7720</v>
      </c>
      <c r="S11" s="7">
        <f t="shared" si="1"/>
        <v>7721</v>
      </c>
      <c r="T11" s="7">
        <f t="shared" si="1"/>
        <v>7722</v>
      </c>
      <c r="U11" s="7">
        <f t="shared" si="1"/>
        <v>17859</v>
      </c>
    </row>
    <row r="12" spans="1:21" ht="15" customHeight="1" outlineLevel="2">
      <c r="A12" s="3" t="s">
        <v>10</v>
      </c>
      <c r="B12" s="4" t="s">
        <v>21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16928</v>
      </c>
      <c r="P12" s="7">
        <v>7718</v>
      </c>
      <c r="Q12" s="7">
        <v>7719</v>
      </c>
      <c r="R12" s="7">
        <v>7720</v>
      </c>
      <c r="S12" s="7">
        <v>7721</v>
      </c>
      <c r="T12" s="7">
        <v>7722</v>
      </c>
      <c r="U12" s="7">
        <v>17859</v>
      </c>
    </row>
    <row r="13" spans="1:21" hidden="1" outlineLevel="2">
      <c r="A13" s="3"/>
      <c r="B13" s="4" t="s">
        <v>35</v>
      </c>
      <c r="C13" s="3" t="s">
        <v>36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0</v>
      </c>
      <c r="P13" s="7">
        <f t="shared" ref="P13:U13" si="2">P14</f>
        <v>26244</v>
      </c>
      <c r="Q13" s="7">
        <f t="shared" si="2"/>
        <v>26244</v>
      </c>
      <c r="R13" s="7">
        <f t="shared" si="2"/>
        <v>26244</v>
      </c>
      <c r="S13" s="7">
        <f t="shared" si="2"/>
        <v>26244</v>
      </c>
      <c r="T13" s="7">
        <f t="shared" si="2"/>
        <v>26244</v>
      </c>
      <c r="U13" s="7">
        <f t="shared" si="2"/>
        <v>0</v>
      </c>
    </row>
    <row r="14" spans="1:21" ht="25.5" hidden="1" outlineLevel="2">
      <c r="A14" s="3"/>
      <c r="B14" s="4" t="s">
        <v>50</v>
      </c>
      <c r="C14" s="3" t="s">
        <v>51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0</v>
      </c>
      <c r="P14" s="7">
        <v>26244</v>
      </c>
      <c r="Q14" s="7">
        <v>26244</v>
      </c>
      <c r="R14" s="7">
        <v>26244</v>
      </c>
      <c r="S14" s="7">
        <v>26244</v>
      </c>
      <c r="T14" s="7">
        <v>26244</v>
      </c>
      <c r="U14" s="7">
        <v>0</v>
      </c>
    </row>
    <row r="15" spans="1:21" outlineLevel="1" collapsed="1">
      <c r="A15" s="3" t="s">
        <v>11</v>
      </c>
      <c r="B15" s="4" t="s">
        <v>22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331812</v>
      </c>
      <c r="P15" s="7">
        <f t="shared" ref="P15:U15" si="3">P16+P17</f>
        <v>203621</v>
      </c>
      <c r="Q15" s="7">
        <f t="shared" si="3"/>
        <v>203621</v>
      </c>
      <c r="R15" s="7">
        <f t="shared" si="3"/>
        <v>203621</v>
      </c>
      <c r="S15" s="7">
        <f t="shared" si="3"/>
        <v>203621</v>
      </c>
      <c r="T15" s="7">
        <f t="shared" si="3"/>
        <v>203621</v>
      </c>
      <c r="U15" s="7">
        <f t="shared" si="3"/>
        <v>307000</v>
      </c>
    </row>
    <row r="16" spans="1:21" outlineLevel="2">
      <c r="A16" s="3" t="s">
        <v>12</v>
      </c>
      <c r="B16" s="4" t="s">
        <v>23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22131</v>
      </c>
      <c r="P16" s="7">
        <v>21055</v>
      </c>
      <c r="Q16" s="7">
        <v>21055</v>
      </c>
      <c r="R16" s="7">
        <v>21055</v>
      </c>
      <c r="S16" s="7">
        <v>21055</v>
      </c>
      <c r="T16" s="7">
        <v>21055</v>
      </c>
      <c r="U16" s="7">
        <v>21000</v>
      </c>
    </row>
    <row r="17" spans="1:21" ht="12" customHeight="1" outlineLevel="2">
      <c r="A17" s="3" t="s">
        <v>13</v>
      </c>
      <c r="B17" s="4" t="s">
        <v>24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309681</v>
      </c>
      <c r="P17" s="7">
        <v>182566</v>
      </c>
      <c r="Q17" s="7">
        <v>182566</v>
      </c>
      <c r="R17" s="7">
        <v>182566</v>
      </c>
      <c r="S17" s="7">
        <v>182566</v>
      </c>
      <c r="T17" s="7">
        <v>182566</v>
      </c>
      <c r="U17" s="7">
        <v>286000</v>
      </c>
    </row>
    <row r="18" spans="1:21" ht="38.25" outlineLevel="1">
      <c r="A18" s="3" t="s">
        <v>25</v>
      </c>
      <c r="B18" s="4" t="s">
        <v>40</v>
      </c>
      <c r="C18" s="3" t="s">
        <v>41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88000</v>
      </c>
      <c r="P18" s="7">
        <v>75404</v>
      </c>
      <c r="Q18" s="7">
        <v>75404</v>
      </c>
      <c r="R18" s="7">
        <v>75404</v>
      </c>
      <c r="S18" s="7">
        <v>75404</v>
      </c>
      <c r="T18" s="7">
        <v>75404</v>
      </c>
      <c r="U18" s="7">
        <v>0</v>
      </c>
    </row>
    <row r="19" spans="1:21" outlineLevel="1">
      <c r="A19" s="3"/>
      <c r="B19" s="4" t="s">
        <v>42</v>
      </c>
      <c r="C19" s="3" t="s">
        <v>25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20000</v>
      </c>
      <c r="P19" s="7">
        <v>15000</v>
      </c>
      <c r="Q19" s="7">
        <v>15000</v>
      </c>
      <c r="R19" s="7">
        <v>15000</v>
      </c>
      <c r="S19" s="7">
        <v>15000</v>
      </c>
      <c r="T19" s="7">
        <v>15000</v>
      </c>
      <c r="U19" s="7">
        <v>20000</v>
      </c>
    </row>
    <row r="20" spans="1:21" outlineLevel="1">
      <c r="A20" s="3"/>
      <c r="B20" s="4" t="s">
        <v>46</v>
      </c>
      <c r="C20" s="3" t="s">
        <v>47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46512</v>
      </c>
      <c r="P20" s="7">
        <v>46512</v>
      </c>
      <c r="Q20" s="7">
        <v>46512</v>
      </c>
      <c r="R20" s="7">
        <v>46512</v>
      </c>
      <c r="S20" s="7">
        <v>46512</v>
      </c>
      <c r="T20" s="7">
        <v>46512</v>
      </c>
      <c r="U20" s="7">
        <v>46512</v>
      </c>
    </row>
    <row r="21" spans="1:21" s="15" customFormat="1">
      <c r="A21" s="12" t="s">
        <v>14</v>
      </c>
      <c r="B21" s="13" t="s">
        <v>26</v>
      </c>
      <c r="C21" s="12" t="s">
        <v>14</v>
      </c>
      <c r="D21" s="12"/>
      <c r="E21" s="12"/>
      <c r="F21" s="14"/>
      <c r="G21" s="12"/>
      <c r="H21" s="12"/>
      <c r="I21" s="12"/>
      <c r="J21" s="12"/>
      <c r="K21" s="12"/>
      <c r="L21" s="12"/>
      <c r="M21" s="12"/>
      <c r="N21" s="12"/>
      <c r="O21" s="7">
        <f>O22+O30</f>
        <v>1117659</v>
      </c>
      <c r="P21" s="7">
        <f t="shared" ref="P21:U21" si="4">P22+P30</f>
        <v>588547</v>
      </c>
      <c r="Q21" s="7">
        <f t="shared" si="4"/>
        <v>588547</v>
      </c>
      <c r="R21" s="7">
        <f t="shared" si="4"/>
        <v>588547</v>
      </c>
      <c r="S21" s="7">
        <f t="shared" si="4"/>
        <v>588547</v>
      </c>
      <c r="T21" s="7">
        <f t="shared" si="4"/>
        <v>588547</v>
      </c>
      <c r="U21" s="7">
        <f t="shared" si="4"/>
        <v>1074163</v>
      </c>
    </row>
    <row r="22" spans="1:21" s="15" customFormat="1" ht="38.25" outlineLevel="1">
      <c r="A22" s="12" t="s">
        <v>15</v>
      </c>
      <c r="B22" s="13" t="s">
        <v>27</v>
      </c>
      <c r="C22" s="12" t="s">
        <v>15</v>
      </c>
      <c r="D22" s="12"/>
      <c r="E22" s="12"/>
      <c r="F22" s="14"/>
      <c r="G22" s="12"/>
      <c r="H22" s="12"/>
      <c r="I22" s="12"/>
      <c r="J22" s="12"/>
      <c r="K22" s="12"/>
      <c r="L22" s="12"/>
      <c r="M22" s="12"/>
      <c r="N22" s="12"/>
      <c r="O22" s="7">
        <f>O23+O28+O26</f>
        <v>648359</v>
      </c>
      <c r="P22" s="7">
        <f t="shared" ref="P22:U22" si="5">P23+P28</f>
        <v>588547</v>
      </c>
      <c r="Q22" s="7">
        <f t="shared" si="5"/>
        <v>588547</v>
      </c>
      <c r="R22" s="7">
        <f t="shared" si="5"/>
        <v>588547</v>
      </c>
      <c r="S22" s="7">
        <f t="shared" si="5"/>
        <v>588547</v>
      </c>
      <c r="T22" s="7">
        <f t="shared" si="5"/>
        <v>588547</v>
      </c>
      <c r="U22" s="7">
        <f t="shared" si="5"/>
        <v>650463</v>
      </c>
    </row>
    <row r="23" spans="1:21" s="15" customFormat="1" ht="25.5" outlineLevel="2">
      <c r="A23" s="12" t="s">
        <v>16</v>
      </c>
      <c r="B23" s="13" t="s">
        <v>28</v>
      </c>
      <c r="C23" s="12" t="s">
        <v>37</v>
      </c>
      <c r="D23" s="12"/>
      <c r="E23" s="12"/>
      <c r="F23" s="14"/>
      <c r="G23" s="12"/>
      <c r="H23" s="12"/>
      <c r="I23" s="12"/>
      <c r="J23" s="12"/>
      <c r="K23" s="12"/>
      <c r="L23" s="12"/>
      <c r="M23" s="12"/>
      <c r="N23" s="12"/>
      <c r="O23" s="7">
        <f>O25+O24</f>
        <v>588599</v>
      </c>
      <c r="P23" s="7">
        <f t="shared" ref="P23:U23" si="6">P25+P24</f>
        <v>588547</v>
      </c>
      <c r="Q23" s="7">
        <f t="shared" si="6"/>
        <v>588547</v>
      </c>
      <c r="R23" s="7">
        <f t="shared" si="6"/>
        <v>588547</v>
      </c>
      <c r="S23" s="7">
        <f t="shared" si="6"/>
        <v>588547</v>
      </c>
      <c r="T23" s="7">
        <f t="shared" si="6"/>
        <v>588547</v>
      </c>
      <c r="U23" s="7">
        <f t="shared" si="6"/>
        <v>588599</v>
      </c>
    </row>
    <row r="24" spans="1:21" s="15" customFormat="1" ht="38.25" outlineLevel="2">
      <c r="A24" s="12"/>
      <c r="B24" s="13" t="s">
        <v>43</v>
      </c>
      <c r="C24" s="12" t="s">
        <v>44</v>
      </c>
      <c r="D24" s="12"/>
      <c r="E24" s="12"/>
      <c r="F24" s="14"/>
      <c r="G24" s="12"/>
      <c r="H24" s="12"/>
      <c r="I24" s="12"/>
      <c r="J24" s="12"/>
      <c r="K24" s="12"/>
      <c r="L24" s="12"/>
      <c r="M24" s="12"/>
      <c r="N24" s="12"/>
      <c r="O24" s="7">
        <v>101763</v>
      </c>
      <c r="P24" s="7">
        <v>116581</v>
      </c>
      <c r="Q24" s="7">
        <v>116581</v>
      </c>
      <c r="R24" s="7">
        <v>116581</v>
      </c>
      <c r="S24" s="7">
        <v>116581</v>
      </c>
      <c r="T24" s="7">
        <v>116581</v>
      </c>
      <c r="U24" s="7">
        <v>101763</v>
      </c>
    </row>
    <row r="25" spans="1:21" s="15" customFormat="1" ht="33.75" customHeight="1" outlineLevel="2">
      <c r="A25" s="12"/>
      <c r="B25" s="13" t="s">
        <v>31</v>
      </c>
      <c r="C25" s="12" t="s">
        <v>38</v>
      </c>
      <c r="D25" s="12"/>
      <c r="E25" s="12"/>
      <c r="F25" s="14"/>
      <c r="G25" s="12"/>
      <c r="H25" s="12"/>
      <c r="I25" s="12"/>
      <c r="J25" s="12"/>
      <c r="K25" s="12"/>
      <c r="L25" s="12"/>
      <c r="M25" s="12"/>
      <c r="N25" s="12"/>
      <c r="O25" s="7">
        <v>486836</v>
      </c>
      <c r="P25" s="7">
        <v>471966</v>
      </c>
      <c r="Q25" s="7">
        <v>471966</v>
      </c>
      <c r="R25" s="7">
        <v>471966</v>
      </c>
      <c r="S25" s="7">
        <v>471966</v>
      </c>
      <c r="T25" s="7">
        <v>471966</v>
      </c>
      <c r="U25" s="7">
        <v>486836</v>
      </c>
    </row>
    <row r="26" spans="1:21" s="15" customFormat="1" ht="36" hidden="1" customHeight="1" outlineLevel="2">
      <c r="A26" s="12"/>
      <c r="B26" s="4" t="s">
        <v>52</v>
      </c>
      <c r="C26" s="3" t="s">
        <v>53</v>
      </c>
      <c r="D26" s="12"/>
      <c r="E26" s="12"/>
      <c r="F26" s="14"/>
      <c r="G26" s="12"/>
      <c r="H26" s="12"/>
      <c r="I26" s="12"/>
      <c r="J26" s="12"/>
      <c r="K26" s="12"/>
      <c r="L26" s="12"/>
      <c r="M26" s="12"/>
      <c r="N26" s="12"/>
      <c r="O26" s="7">
        <f>O27</f>
        <v>0</v>
      </c>
      <c r="P26" s="7">
        <f t="shared" ref="P26:U26" si="7">P27</f>
        <v>0</v>
      </c>
      <c r="Q26" s="7">
        <f t="shared" si="7"/>
        <v>0</v>
      </c>
      <c r="R26" s="7">
        <f t="shared" si="7"/>
        <v>0</v>
      </c>
      <c r="S26" s="7">
        <f t="shared" si="7"/>
        <v>0</v>
      </c>
      <c r="T26" s="7">
        <f t="shared" si="7"/>
        <v>0</v>
      </c>
      <c r="U26" s="7">
        <f t="shared" si="7"/>
        <v>0</v>
      </c>
    </row>
    <row r="27" spans="1:21" s="15" customFormat="1" ht="42" hidden="1" customHeight="1" outlineLevel="2">
      <c r="A27" s="12"/>
      <c r="B27" s="4" t="s">
        <v>54</v>
      </c>
      <c r="C27" s="3" t="s">
        <v>55</v>
      </c>
      <c r="D27" s="12"/>
      <c r="E27" s="12"/>
      <c r="F27" s="14"/>
      <c r="G27" s="12"/>
      <c r="H27" s="12"/>
      <c r="I27" s="12"/>
      <c r="J27" s="12"/>
      <c r="K27" s="12"/>
      <c r="L27" s="12"/>
      <c r="M27" s="12"/>
      <c r="N27" s="12"/>
      <c r="O27" s="7">
        <v>0</v>
      </c>
      <c r="P27" s="7"/>
      <c r="Q27" s="7"/>
      <c r="R27" s="7"/>
      <c r="S27" s="7"/>
      <c r="T27" s="7"/>
      <c r="U27" s="7"/>
    </row>
    <row r="28" spans="1:21" s="15" customFormat="1" ht="25.5" outlineLevel="2">
      <c r="A28" s="12"/>
      <c r="B28" s="13" t="s">
        <v>29</v>
      </c>
      <c r="C28" s="12" t="s">
        <v>34</v>
      </c>
      <c r="D28" s="12"/>
      <c r="E28" s="12"/>
      <c r="F28" s="14"/>
      <c r="G28" s="12"/>
      <c r="H28" s="12"/>
      <c r="I28" s="12"/>
      <c r="J28" s="12"/>
      <c r="K28" s="12"/>
      <c r="L28" s="12"/>
      <c r="M28" s="12"/>
      <c r="N28" s="12"/>
      <c r="O28" s="7">
        <f>O29</f>
        <v>59760</v>
      </c>
      <c r="P28" s="7">
        <f t="shared" ref="P28:U28" si="8">P29</f>
        <v>0</v>
      </c>
      <c r="Q28" s="7">
        <f t="shared" si="8"/>
        <v>0</v>
      </c>
      <c r="R28" s="7">
        <f t="shared" si="8"/>
        <v>0</v>
      </c>
      <c r="S28" s="7">
        <f t="shared" si="8"/>
        <v>0</v>
      </c>
      <c r="T28" s="7">
        <f t="shared" si="8"/>
        <v>0</v>
      </c>
      <c r="U28" s="7">
        <f t="shared" si="8"/>
        <v>61864</v>
      </c>
    </row>
    <row r="29" spans="1:21" s="15" customFormat="1" ht="51" outlineLevel="2">
      <c r="A29" s="12"/>
      <c r="B29" s="13" t="s">
        <v>30</v>
      </c>
      <c r="C29" s="12" t="s">
        <v>39</v>
      </c>
      <c r="D29" s="12"/>
      <c r="E29" s="12"/>
      <c r="F29" s="14"/>
      <c r="G29" s="12"/>
      <c r="H29" s="12"/>
      <c r="I29" s="12"/>
      <c r="J29" s="12"/>
      <c r="K29" s="12"/>
      <c r="L29" s="12"/>
      <c r="M29" s="12"/>
      <c r="N29" s="12"/>
      <c r="O29" s="7">
        <v>59760</v>
      </c>
      <c r="P29" s="7"/>
      <c r="Q29" s="7"/>
      <c r="R29" s="7"/>
      <c r="S29" s="7"/>
      <c r="T29" s="7"/>
      <c r="U29" s="7">
        <v>61864</v>
      </c>
    </row>
    <row r="30" spans="1:21" outlineLevel="2">
      <c r="A30" s="8"/>
      <c r="B30" s="4" t="s">
        <v>32</v>
      </c>
      <c r="C30" s="3" t="s">
        <v>33</v>
      </c>
      <c r="D30" s="9"/>
      <c r="E30" s="9"/>
      <c r="F30" s="10"/>
      <c r="G30" s="9"/>
      <c r="H30" s="11"/>
      <c r="I30" s="3"/>
      <c r="J30" s="3"/>
      <c r="K30" s="3"/>
      <c r="L30" s="3"/>
      <c r="M30" s="3"/>
      <c r="N30" s="3"/>
      <c r="O30" s="7">
        <v>469300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423700</v>
      </c>
    </row>
    <row r="31" spans="1:21">
      <c r="A31" s="26" t="s">
        <v>17</v>
      </c>
      <c r="B31" s="27"/>
      <c r="C31" s="27"/>
      <c r="D31" s="27"/>
      <c r="E31" s="27"/>
      <c r="F31" s="27"/>
      <c r="G31" s="27"/>
      <c r="H31" s="28"/>
      <c r="I31" s="6"/>
      <c r="J31" s="6"/>
      <c r="K31" s="6"/>
      <c r="L31" s="6"/>
      <c r="M31" s="6"/>
      <c r="N31" s="6"/>
      <c r="O31" s="7">
        <f>O21+O10</f>
        <v>1620911</v>
      </c>
      <c r="P31" s="7">
        <f t="shared" ref="P31:U31" si="9">P21+P10</f>
        <v>963046</v>
      </c>
      <c r="Q31" s="7">
        <f t="shared" si="9"/>
        <v>963047</v>
      </c>
      <c r="R31" s="7">
        <f t="shared" si="9"/>
        <v>963048</v>
      </c>
      <c r="S31" s="7">
        <f t="shared" si="9"/>
        <v>963049</v>
      </c>
      <c r="T31" s="7">
        <f t="shared" si="9"/>
        <v>963050</v>
      </c>
      <c r="U31" s="7">
        <f t="shared" si="9"/>
        <v>1465534</v>
      </c>
    </row>
    <row r="32" spans="1:21" ht="15.7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"/>
      <c r="T32" s="1"/>
    </row>
  </sheetData>
  <mergeCells count="21">
    <mergeCell ref="Q8:R8"/>
    <mergeCell ref="F8:H8"/>
    <mergeCell ref="I8:K8"/>
    <mergeCell ref="L8:L9"/>
    <mergeCell ref="M8:M9"/>
    <mergeCell ref="U8:U9"/>
    <mergeCell ref="A5:U5"/>
    <mergeCell ref="A4:T4"/>
    <mergeCell ref="A6:T6"/>
    <mergeCell ref="A32:R32"/>
    <mergeCell ref="A7:T7"/>
    <mergeCell ref="A8:A9"/>
    <mergeCell ref="B8:B9"/>
    <mergeCell ref="C8:C9"/>
    <mergeCell ref="D8:D9"/>
    <mergeCell ref="E8:E9"/>
    <mergeCell ref="S8:T8"/>
    <mergeCell ref="A31:H31"/>
    <mergeCell ref="N8:N9"/>
    <mergeCell ref="O8:O9"/>
    <mergeCell ref="P8:P9"/>
  </mergeCells>
  <phoneticPr fontId="0" type="noConversion"/>
  <pageMargins left="0.75" right="0.75" top="0.49" bottom="0.5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2019-01-17T13:27:51Z</cp:lastPrinted>
  <dcterms:created xsi:type="dcterms:W3CDTF">1996-10-08T23:32:33Z</dcterms:created>
  <dcterms:modified xsi:type="dcterms:W3CDTF">2024-12-04T11:24:32Z</dcterms:modified>
</cp:coreProperties>
</file>