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P11" i="3"/>
  <c r="Q11"/>
  <c r="R11"/>
  <c r="S11"/>
  <c r="T11"/>
  <c r="U11"/>
  <c r="P13"/>
  <c r="Q13"/>
  <c r="R13"/>
  <c r="S13"/>
  <c r="T13"/>
  <c r="U13"/>
  <c r="P15"/>
  <c r="Q15"/>
  <c r="R15"/>
  <c r="S15"/>
  <c r="T15"/>
  <c r="U15"/>
  <c r="P18"/>
  <c r="Q18"/>
  <c r="R18"/>
  <c r="S18"/>
  <c r="T18"/>
  <c r="U18"/>
  <c r="P26"/>
  <c r="Q26"/>
  <c r="R26"/>
  <c r="S26"/>
  <c r="T26"/>
  <c r="U26"/>
  <c r="P29"/>
  <c r="Q29"/>
  <c r="R29"/>
  <c r="S29"/>
  <c r="T29"/>
  <c r="U29"/>
  <c r="P31"/>
  <c r="Q31"/>
  <c r="R31"/>
  <c r="S31"/>
  <c r="T31"/>
  <c r="U31"/>
  <c r="O29"/>
  <c r="O13"/>
  <c r="O26"/>
  <c r="O31"/>
  <c r="O11"/>
  <c r="O15"/>
  <c r="O18"/>
  <c r="U25" l="1"/>
  <c r="U24" s="1"/>
  <c r="Q25"/>
  <c r="Q24" s="1"/>
  <c r="R25"/>
  <c r="R24" s="1"/>
  <c r="Q10"/>
  <c r="R10"/>
  <c r="S10"/>
  <c r="T10"/>
  <c r="P10"/>
  <c r="O25"/>
  <c r="O24" s="1"/>
  <c r="O10"/>
  <c r="S25"/>
  <c r="S24" s="1"/>
  <c r="T25"/>
  <c r="T24" s="1"/>
  <c r="P25"/>
  <c r="P24" s="1"/>
  <c r="U10"/>
  <c r="R34" l="1"/>
  <c r="U34"/>
  <c r="Q34"/>
  <c r="P34"/>
  <c r="S34"/>
  <c r="T34"/>
  <c r="O34"/>
</calcChain>
</file>

<file path=xl/sharedStrings.xml><?xml version="1.0" encoding="utf-8"?>
<sst xmlns="http://schemas.openxmlformats.org/spreadsheetml/2006/main" count="95" uniqueCount="64">
  <si>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</si>
  <si>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</si>
  <si>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</si>
  <si>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</si>
  <si>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</si>
  <si>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</si>
  <si>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</si>
  <si>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</si>
  <si>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</si>
  <si>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</si>
  <si>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</si>
  <si>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</si>
  <si>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</si>
  <si>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</si>
  <si>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</si>
  <si>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</si>
  <si>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</si>
  <si>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</si>
  <si>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</si>
  <si>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</si>
  <si>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№_________ от _______________</t>
  </si>
  <si>
    <t>00010500000000000000</t>
  </si>
  <si>
    <t>00010501000000000000</t>
  </si>
  <si>
    <t>00010800000000000000</t>
  </si>
  <si>
    <t>00010804000000000000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</si>
  <si>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</si>
  <si>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</si>
  <si>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</si>
  <si>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</si>
  <si>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</si>
  <si>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</si>
  <si>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</si>
  <si>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</si>
  <si>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</si>
  <si>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</si>
  <si>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</si>
  <si>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</si>
  <si>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</si>
  <si>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</si>
  <si>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</si>
  <si>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</si>
  <si>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</si>
  <si>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</si>
  <si>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</si>
  <si>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</si>
  <si>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</si>
  <si>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</si>
  <si>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</si>
  <si>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</si>
  <si>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</si>
  <si>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>00020215001100315000</t>
  </si>
  <si>
    <t>00020235118100000000</t>
  </si>
  <si>
    <t>00020210000000000000</t>
  </si>
  <si>
    <t>00020230000000000000</t>
  </si>
  <si>
    <t>Субсидии бюджетам бюджетной системы Российской Федерации (межбюджетные субсидии)</t>
  </si>
  <si>
    <t>00020220000000000000</t>
  </si>
  <si>
    <t>Субсидии бюджетам на обеспечение комплексного развития сельских территорий</t>
  </si>
  <si>
    <t>00020225576100000150</t>
  </si>
  <si>
    <t>ПРОЧИЕ НЕНАЛОГОВЫЕ ДОХОДЫ</t>
  </si>
  <si>
    <t>00011700000000000000</t>
  </si>
  <si>
    <t>Приложение №3</t>
  </si>
  <si>
    <t>План на 2026 год</t>
  </si>
  <si>
    <t>Распределение доходов бюджета сельского поселения "Деревня Соболевка" по группам классификации доходов бюджетов РФ на плановый период 2026 и 2027  годов</t>
  </si>
  <si>
    <t>План на 2027 год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</si>
</sst>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5"/>
  <sheetViews>
    <sheetView tabSelected="1" topLeftCell="B6" workbookViewId="0">
      <selection activeCell="O34" sqref="O34"/>
    </sheetView>
  </sheetViews>
  <sheetFormatPr defaultRowHeight="12.75" outlineLevelRow="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85546875" customWidth="1"/>
  </cols>
  <sheetData>
    <row r="2" spans="1:21">
      <c r="O2" t="s">
        <v>60</v>
      </c>
    </row>
    <row r="3" spans="1:21">
      <c r="O3" t="s">
        <v>19</v>
      </c>
    </row>
    <row r="4" spans="1:21">
      <c r="A4" s="13" t="s">
        <v>20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1" ht="54" customHeight="1">
      <c r="A5" s="15" t="s">
        <v>62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</row>
    <row r="6" spans="1:2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1">
      <c r="A7" s="16" t="s">
        <v>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1" ht="12.75" customHeight="1">
      <c r="A8" s="11" t="s">
        <v>1</v>
      </c>
      <c r="B8" s="11" t="s">
        <v>2</v>
      </c>
      <c r="C8" s="11" t="s">
        <v>3</v>
      </c>
      <c r="D8" s="11" t="s">
        <v>1</v>
      </c>
      <c r="E8" s="11" t="s">
        <v>1</v>
      </c>
      <c r="F8" s="8" t="s">
        <v>4</v>
      </c>
      <c r="G8" s="10"/>
      <c r="H8" s="9"/>
      <c r="I8" s="8" t="s">
        <v>5</v>
      </c>
      <c r="J8" s="10"/>
      <c r="K8" s="9"/>
      <c r="L8" s="11" t="s">
        <v>1</v>
      </c>
      <c r="M8" s="11" t="s">
        <v>1</v>
      </c>
      <c r="N8" s="11" t="s">
        <v>1</v>
      </c>
      <c r="O8" s="17" t="s">
        <v>61</v>
      </c>
      <c r="P8" s="11" t="s">
        <v>1</v>
      </c>
      <c r="Q8" s="8" t="s">
        <v>6</v>
      </c>
      <c r="R8" s="9"/>
      <c r="S8" s="8" t="s">
        <v>7</v>
      </c>
      <c r="T8" s="9"/>
      <c r="U8" s="17" t="s">
        <v>63</v>
      </c>
    </row>
    <row r="9" spans="1:21">
      <c r="A9" s="12"/>
      <c r="B9" s="12"/>
      <c r="C9" s="12"/>
      <c r="D9" s="12"/>
      <c r="E9" s="12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2"/>
      <c r="M9" s="12"/>
      <c r="N9" s="12"/>
      <c r="O9" s="18"/>
      <c r="P9" s="12"/>
      <c r="Q9" s="2" t="s">
        <v>1</v>
      </c>
      <c r="R9" s="2" t="s">
        <v>1</v>
      </c>
      <c r="S9" s="2" t="s">
        <v>1</v>
      </c>
      <c r="T9" s="2" t="s">
        <v>1</v>
      </c>
      <c r="U9" s="18"/>
    </row>
    <row r="10" spans="1:21">
      <c r="A10" s="3" t="s">
        <v>8</v>
      </c>
      <c r="B10" s="4" t="s">
        <v>26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O11+O13+O15+O18+O21+O22+O20+O23</f>
        <v>1177098</v>
      </c>
      <c r="P10" s="7">
        <f t="shared" ref="P10:U10" si="0">P11+P13+P15+P18+P21+P22+P20+P23</f>
        <v>2077211</v>
      </c>
      <c r="Q10" s="7">
        <f t="shared" si="0"/>
        <v>2077212</v>
      </c>
      <c r="R10" s="7">
        <f t="shared" si="0"/>
        <v>2077213</v>
      </c>
      <c r="S10" s="7">
        <f t="shared" si="0"/>
        <v>2077214</v>
      </c>
      <c r="T10" s="7">
        <f t="shared" si="0"/>
        <v>2077215</v>
      </c>
      <c r="U10" s="7">
        <f t="shared" si="0"/>
        <v>1179325</v>
      </c>
    </row>
    <row r="11" spans="1:21" outlineLevel="1">
      <c r="A11" s="3" t="s">
        <v>9</v>
      </c>
      <c r="B11" s="4" t="s">
        <v>27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40498</v>
      </c>
      <c r="P11" s="7">
        <f t="shared" ref="P11:U11" si="1">P12</f>
        <v>24972</v>
      </c>
      <c r="Q11" s="7">
        <f t="shared" si="1"/>
        <v>24973</v>
      </c>
      <c r="R11" s="7">
        <f t="shared" si="1"/>
        <v>24974</v>
      </c>
      <c r="S11" s="7">
        <f t="shared" si="1"/>
        <v>24975</v>
      </c>
      <c r="T11" s="7">
        <f t="shared" si="1"/>
        <v>24976</v>
      </c>
      <c r="U11" s="7">
        <f t="shared" si="1"/>
        <v>42725</v>
      </c>
    </row>
    <row r="12" spans="1:21" outlineLevel="2">
      <c r="A12" s="3" t="s">
        <v>10</v>
      </c>
      <c r="B12" s="4" t="s">
        <v>28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40498</v>
      </c>
      <c r="P12" s="7">
        <v>24972</v>
      </c>
      <c r="Q12" s="7">
        <v>24973</v>
      </c>
      <c r="R12" s="7">
        <v>24974</v>
      </c>
      <c r="S12" s="7">
        <v>24975</v>
      </c>
      <c r="T12" s="7">
        <v>24976</v>
      </c>
      <c r="U12" s="7">
        <v>42725</v>
      </c>
    </row>
    <row r="13" spans="1:21" outlineLevel="1">
      <c r="A13" s="3" t="s">
        <v>21</v>
      </c>
      <c r="B13" s="4" t="s">
        <v>29</v>
      </c>
      <c r="C13" s="3" t="s">
        <v>21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404404</v>
      </c>
      <c r="P13" s="7">
        <f t="shared" ref="P13:U13" si="2">P14</f>
        <v>721864</v>
      </c>
      <c r="Q13" s="7">
        <f t="shared" si="2"/>
        <v>721864</v>
      </c>
      <c r="R13" s="7">
        <f t="shared" si="2"/>
        <v>721864</v>
      </c>
      <c r="S13" s="7">
        <f t="shared" si="2"/>
        <v>721864</v>
      </c>
      <c r="T13" s="7">
        <f t="shared" si="2"/>
        <v>721864</v>
      </c>
      <c r="U13" s="7">
        <f t="shared" si="2"/>
        <v>404404</v>
      </c>
    </row>
    <row r="14" spans="1:21" ht="25.5" outlineLevel="2">
      <c r="A14" s="3" t="s">
        <v>22</v>
      </c>
      <c r="B14" s="4" t="s">
        <v>30</v>
      </c>
      <c r="C14" s="3" t="s">
        <v>22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404404</v>
      </c>
      <c r="P14" s="7">
        <v>721864</v>
      </c>
      <c r="Q14" s="7">
        <v>721864</v>
      </c>
      <c r="R14" s="7">
        <v>721864</v>
      </c>
      <c r="S14" s="7">
        <v>721864</v>
      </c>
      <c r="T14" s="7">
        <v>721864</v>
      </c>
      <c r="U14" s="7">
        <v>404404</v>
      </c>
    </row>
    <row r="15" spans="1:21" outlineLevel="1">
      <c r="A15" s="3" t="s">
        <v>11</v>
      </c>
      <c r="B15" s="4" t="s">
        <v>31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486000</v>
      </c>
      <c r="P15" s="7">
        <f t="shared" ref="P15:U15" si="3">P16+P17</f>
        <v>888744</v>
      </c>
      <c r="Q15" s="7">
        <f t="shared" si="3"/>
        <v>888744</v>
      </c>
      <c r="R15" s="7">
        <f t="shared" si="3"/>
        <v>888744</v>
      </c>
      <c r="S15" s="7">
        <f t="shared" si="3"/>
        <v>888744</v>
      </c>
      <c r="T15" s="7">
        <f t="shared" si="3"/>
        <v>888744</v>
      </c>
      <c r="U15" s="7">
        <f t="shared" si="3"/>
        <v>486000</v>
      </c>
    </row>
    <row r="16" spans="1:21" outlineLevel="2">
      <c r="A16" s="3" t="s">
        <v>12</v>
      </c>
      <c r="B16" s="4" t="s">
        <v>32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224000</v>
      </c>
      <c r="P16" s="7">
        <v>216000</v>
      </c>
      <c r="Q16" s="7">
        <v>216000</v>
      </c>
      <c r="R16" s="7">
        <v>216000</v>
      </c>
      <c r="S16" s="7">
        <v>216000</v>
      </c>
      <c r="T16" s="7">
        <v>216000</v>
      </c>
      <c r="U16" s="7">
        <v>224000</v>
      </c>
    </row>
    <row r="17" spans="1:21" outlineLevel="2">
      <c r="A17" s="3" t="s">
        <v>13</v>
      </c>
      <c r="B17" s="4" t="s">
        <v>33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262000</v>
      </c>
      <c r="P17" s="7">
        <v>672744</v>
      </c>
      <c r="Q17" s="7">
        <v>672744</v>
      </c>
      <c r="R17" s="7">
        <v>672744</v>
      </c>
      <c r="S17" s="7">
        <v>672744</v>
      </c>
      <c r="T17" s="7">
        <v>672744</v>
      </c>
      <c r="U17" s="7">
        <v>262000</v>
      </c>
    </row>
    <row r="18" spans="1:21" outlineLevel="1">
      <c r="A18" s="3" t="s">
        <v>23</v>
      </c>
      <c r="B18" s="4" t="s">
        <v>34</v>
      </c>
      <c r="C18" s="3" t="s">
        <v>23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f>O19</f>
        <v>750</v>
      </c>
      <c r="P18" s="7">
        <f t="shared" ref="P18:U18" si="4">P19</f>
        <v>1367</v>
      </c>
      <c r="Q18" s="7">
        <f t="shared" si="4"/>
        <v>1367</v>
      </c>
      <c r="R18" s="7">
        <f t="shared" si="4"/>
        <v>1367</v>
      </c>
      <c r="S18" s="7">
        <f t="shared" si="4"/>
        <v>1367</v>
      </c>
      <c r="T18" s="7">
        <f t="shared" si="4"/>
        <v>1367</v>
      </c>
      <c r="U18" s="7">
        <f t="shared" si="4"/>
        <v>750</v>
      </c>
    </row>
    <row r="19" spans="1:21" ht="76.5" outlineLevel="2">
      <c r="A19" s="3" t="s">
        <v>24</v>
      </c>
      <c r="B19" s="4" t="s">
        <v>35</v>
      </c>
      <c r="C19" s="3" t="s">
        <v>24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750</v>
      </c>
      <c r="P19" s="7">
        <v>1367</v>
      </c>
      <c r="Q19" s="7">
        <v>1367</v>
      </c>
      <c r="R19" s="7">
        <v>1367</v>
      </c>
      <c r="S19" s="7">
        <v>1367</v>
      </c>
      <c r="T19" s="7">
        <v>1367</v>
      </c>
      <c r="U19" s="7">
        <v>750</v>
      </c>
    </row>
    <row r="20" spans="1:21" ht="38.25" outlineLevel="2">
      <c r="A20" s="3"/>
      <c r="B20" s="4" t="s">
        <v>48</v>
      </c>
      <c r="C20" s="3" t="s">
        <v>49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3934</v>
      </c>
      <c r="P20" s="7">
        <v>9600</v>
      </c>
      <c r="Q20" s="7">
        <v>9600</v>
      </c>
      <c r="R20" s="7">
        <v>9600</v>
      </c>
      <c r="S20" s="7">
        <v>9600</v>
      </c>
      <c r="T20" s="7">
        <v>9600</v>
      </c>
      <c r="U20" s="7">
        <v>3934</v>
      </c>
    </row>
    <row r="21" spans="1:21" ht="26.25" customHeight="1" outlineLevel="1">
      <c r="A21" s="3" t="s">
        <v>18</v>
      </c>
      <c r="B21" s="4" t="s">
        <v>36</v>
      </c>
      <c r="C21" s="3" t="s">
        <v>18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180000</v>
      </c>
      <c r="P21" s="7">
        <v>369152</v>
      </c>
      <c r="Q21" s="7">
        <v>369152</v>
      </c>
      <c r="R21" s="7">
        <v>369152</v>
      </c>
      <c r="S21" s="7">
        <v>369152</v>
      </c>
      <c r="T21" s="7">
        <v>369152</v>
      </c>
      <c r="U21" s="7">
        <v>180000</v>
      </c>
    </row>
    <row r="22" spans="1:21" outlineLevel="1">
      <c r="A22" s="3" t="s">
        <v>37</v>
      </c>
      <c r="B22" s="4" t="s">
        <v>38</v>
      </c>
      <c r="C22" s="3" t="s">
        <v>37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15000</v>
      </c>
      <c r="P22" s="7">
        <v>15000</v>
      </c>
      <c r="Q22" s="7">
        <v>15000</v>
      </c>
      <c r="R22" s="7">
        <v>15000</v>
      </c>
      <c r="S22" s="7">
        <v>15000</v>
      </c>
      <c r="T22" s="7">
        <v>15000</v>
      </c>
      <c r="U22" s="7">
        <v>15000</v>
      </c>
    </row>
    <row r="23" spans="1:21" outlineLevel="1">
      <c r="A23" s="3"/>
      <c r="B23" s="4" t="s">
        <v>58</v>
      </c>
      <c r="C23" s="3" t="s">
        <v>59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46512</v>
      </c>
      <c r="P23" s="7">
        <v>46512</v>
      </c>
      <c r="Q23" s="7">
        <v>46512</v>
      </c>
      <c r="R23" s="7">
        <v>46512</v>
      </c>
      <c r="S23" s="7">
        <v>46512</v>
      </c>
      <c r="T23" s="7">
        <v>46512</v>
      </c>
      <c r="U23" s="7">
        <v>46512</v>
      </c>
    </row>
    <row r="24" spans="1:21">
      <c r="A24" s="3" t="s">
        <v>14</v>
      </c>
      <c r="B24" s="4" t="s">
        <v>39</v>
      </c>
      <c r="C24" s="3" t="s">
        <v>14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f>O25+O33</f>
        <v>3462954</v>
      </c>
      <c r="P24" s="7">
        <f t="shared" ref="P24:U24" si="5">P25+P33</f>
        <v>3045523</v>
      </c>
      <c r="Q24" s="7">
        <f t="shared" si="5"/>
        <v>3045523</v>
      </c>
      <c r="R24" s="7">
        <f t="shared" si="5"/>
        <v>3045523</v>
      </c>
      <c r="S24" s="7">
        <f t="shared" si="5"/>
        <v>3045523</v>
      </c>
      <c r="T24" s="7">
        <f t="shared" si="5"/>
        <v>3045523</v>
      </c>
      <c r="U24" s="7">
        <f t="shared" si="5"/>
        <v>3295361</v>
      </c>
    </row>
    <row r="25" spans="1:21" ht="38.25" outlineLevel="1">
      <c r="A25" s="3" t="s">
        <v>15</v>
      </c>
      <c r="B25" s="4" t="s">
        <v>40</v>
      </c>
      <c r="C25" s="3" t="s">
        <v>15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O26+O31+O29</f>
        <v>3291154</v>
      </c>
      <c r="P25" s="7">
        <f t="shared" ref="P25:U25" si="6">P26+P31+P29</f>
        <v>3045523</v>
      </c>
      <c r="Q25" s="7">
        <f t="shared" si="6"/>
        <v>3045523</v>
      </c>
      <c r="R25" s="7">
        <f t="shared" si="6"/>
        <v>3045523</v>
      </c>
      <c r="S25" s="7">
        <f t="shared" si="6"/>
        <v>3045523</v>
      </c>
      <c r="T25" s="7">
        <f t="shared" si="6"/>
        <v>3045523</v>
      </c>
      <c r="U25" s="7">
        <f t="shared" si="6"/>
        <v>3295361</v>
      </c>
    </row>
    <row r="26" spans="1:21" ht="24" customHeight="1" outlineLevel="2">
      <c r="A26" s="3" t="s">
        <v>16</v>
      </c>
      <c r="B26" s="4" t="s">
        <v>41</v>
      </c>
      <c r="C26" s="3" t="s">
        <v>52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f>O28+O27</f>
        <v>3176068</v>
      </c>
      <c r="P26" s="7">
        <f t="shared" ref="P26:U26" si="7">P28+P27</f>
        <v>3045523</v>
      </c>
      <c r="Q26" s="7">
        <f t="shared" si="7"/>
        <v>3045523</v>
      </c>
      <c r="R26" s="7">
        <f t="shared" si="7"/>
        <v>3045523</v>
      </c>
      <c r="S26" s="7">
        <f t="shared" si="7"/>
        <v>3045523</v>
      </c>
      <c r="T26" s="7">
        <f t="shared" si="7"/>
        <v>3045523</v>
      </c>
      <c r="U26" s="7">
        <f t="shared" si="7"/>
        <v>3176068</v>
      </c>
    </row>
    <row r="27" spans="1:21" ht="38.25" outlineLevel="2">
      <c r="A27" s="3"/>
      <c r="B27" s="4" t="s">
        <v>46</v>
      </c>
      <c r="C27" s="3" t="s">
        <v>45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719265</v>
      </c>
      <c r="P27" s="7">
        <v>713336</v>
      </c>
      <c r="Q27" s="7">
        <v>713336</v>
      </c>
      <c r="R27" s="7">
        <v>713336</v>
      </c>
      <c r="S27" s="7">
        <v>713336</v>
      </c>
      <c r="T27" s="7">
        <v>713336</v>
      </c>
      <c r="U27" s="7">
        <v>719265</v>
      </c>
    </row>
    <row r="28" spans="1:21" ht="27.75" customHeight="1" outlineLevel="2">
      <c r="A28" s="3"/>
      <c r="B28" s="4" t="s">
        <v>47</v>
      </c>
      <c r="C28" s="3" t="s">
        <v>50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2456803</v>
      </c>
      <c r="P28" s="7">
        <v>2332187</v>
      </c>
      <c r="Q28" s="7">
        <v>2332187</v>
      </c>
      <c r="R28" s="7">
        <v>2332187</v>
      </c>
      <c r="S28" s="7">
        <v>2332187</v>
      </c>
      <c r="T28" s="7">
        <v>2332187</v>
      </c>
      <c r="U28" s="7">
        <v>2456803</v>
      </c>
    </row>
    <row r="29" spans="1:21" ht="31.5" hidden="1" customHeight="1" outlineLevel="2">
      <c r="A29" s="3"/>
      <c r="B29" s="4" t="s">
        <v>54</v>
      </c>
      <c r="C29" s="3" t="s">
        <v>55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f>O30</f>
        <v>0</v>
      </c>
      <c r="P29" s="7">
        <f t="shared" ref="P29:U29" si="8">P30</f>
        <v>0</v>
      </c>
      <c r="Q29" s="7">
        <f t="shared" si="8"/>
        <v>0</v>
      </c>
      <c r="R29" s="7">
        <f t="shared" si="8"/>
        <v>0</v>
      </c>
      <c r="S29" s="7">
        <f t="shared" si="8"/>
        <v>0</v>
      </c>
      <c r="T29" s="7">
        <f t="shared" si="8"/>
        <v>0</v>
      </c>
      <c r="U29" s="7">
        <f t="shared" si="8"/>
        <v>0</v>
      </c>
    </row>
    <row r="30" spans="1:21" ht="25.5" hidden="1" outlineLevel="2">
      <c r="A30" s="3"/>
      <c r="B30" s="4" t="s">
        <v>56</v>
      </c>
      <c r="C30" s="3" t="s">
        <v>57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</row>
    <row r="31" spans="1:21" ht="25.5" outlineLevel="2">
      <c r="A31" s="3"/>
      <c r="B31" s="4" t="s">
        <v>42</v>
      </c>
      <c r="C31" s="3" t="s">
        <v>53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f>O32</f>
        <v>115086</v>
      </c>
      <c r="P31" s="7">
        <f t="shared" ref="P31:U31" si="9">P32</f>
        <v>0</v>
      </c>
      <c r="Q31" s="7">
        <f t="shared" si="9"/>
        <v>0</v>
      </c>
      <c r="R31" s="7">
        <f t="shared" si="9"/>
        <v>0</v>
      </c>
      <c r="S31" s="7">
        <f t="shared" si="9"/>
        <v>0</v>
      </c>
      <c r="T31" s="7">
        <f t="shared" si="9"/>
        <v>0</v>
      </c>
      <c r="U31" s="7">
        <f t="shared" si="9"/>
        <v>119293</v>
      </c>
    </row>
    <row r="32" spans="1:21" ht="51" outlineLevel="2">
      <c r="A32" s="3"/>
      <c r="B32" s="4" t="s">
        <v>43</v>
      </c>
      <c r="C32" s="3" t="s">
        <v>51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v>115086</v>
      </c>
      <c r="P32" s="7"/>
      <c r="Q32" s="7"/>
      <c r="R32" s="7"/>
      <c r="S32" s="7"/>
      <c r="T32" s="7"/>
      <c r="U32" s="7">
        <v>119293</v>
      </c>
    </row>
    <row r="33" spans="1:21" outlineLevel="1">
      <c r="A33" s="3" t="s">
        <v>25</v>
      </c>
      <c r="B33" s="4" t="s">
        <v>44</v>
      </c>
      <c r="C33" s="3" t="s">
        <v>25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v>171800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</row>
    <row r="34" spans="1:21">
      <c r="A34" s="19" t="s">
        <v>17</v>
      </c>
      <c r="B34" s="20"/>
      <c r="C34" s="20"/>
      <c r="D34" s="20"/>
      <c r="E34" s="20"/>
      <c r="F34" s="20"/>
      <c r="G34" s="20"/>
      <c r="H34" s="21"/>
      <c r="I34" s="6"/>
      <c r="J34" s="6"/>
      <c r="K34" s="6"/>
      <c r="L34" s="6"/>
      <c r="M34" s="6"/>
      <c r="N34" s="6"/>
      <c r="O34" s="7">
        <f>O24+O10</f>
        <v>4640052</v>
      </c>
      <c r="P34" s="7">
        <f t="shared" ref="P34:U34" si="10">P24+P10</f>
        <v>5122734</v>
      </c>
      <c r="Q34" s="7">
        <f t="shared" si="10"/>
        <v>5122735</v>
      </c>
      <c r="R34" s="7">
        <f t="shared" si="10"/>
        <v>5122736</v>
      </c>
      <c r="S34" s="7">
        <f t="shared" si="10"/>
        <v>5122737</v>
      </c>
      <c r="T34" s="7">
        <f t="shared" si="10"/>
        <v>5122738</v>
      </c>
      <c r="U34" s="7">
        <f t="shared" si="10"/>
        <v>4474686</v>
      </c>
    </row>
    <row r="35" spans="1:21" ht="15.7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"/>
      <c r="T35" s="1"/>
    </row>
  </sheetData>
  <mergeCells count="21">
    <mergeCell ref="A4:T4"/>
    <mergeCell ref="A6:T6"/>
    <mergeCell ref="A35:R35"/>
    <mergeCell ref="A7:T7"/>
    <mergeCell ref="A8:A9"/>
    <mergeCell ref="B8:B9"/>
    <mergeCell ref="C8:C9"/>
    <mergeCell ref="D8:D9"/>
    <mergeCell ref="E8:E9"/>
    <mergeCell ref="A5:U5"/>
    <mergeCell ref="U8:U9"/>
    <mergeCell ref="S8:T8"/>
    <mergeCell ref="A34:H34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2014-10-21T12:42:58Z</cp:lastPrinted>
  <dcterms:created xsi:type="dcterms:W3CDTF">1996-10-08T23:32:33Z</dcterms:created>
  <dcterms:modified xsi:type="dcterms:W3CDTF">2024-11-12T07:34:12Z</dcterms:modified>
</cp:coreProperties>
</file>