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Документ" sheetId="1" r:id="rId1"/>
  </sheets>
  <definedNames>
    <definedName name="_xlnm.Print_Titles" localSheetId="0">Документ!$7:$8</definedName>
  </definedNames>
  <calcPr calcId="124519"/>
</workbook>
</file>

<file path=xl/calcChain.xml><?xml version="1.0" encoding="utf-8"?>
<calcChain xmlns="http://schemas.openxmlformats.org/spreadsheetml/2006/main">
  <c r="S32" i="1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32"/>
  <c r="AM17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T57" s="1"/>
  <c r="U38"/>
  <c r="V38"/>
  <c r="W38"/>
  <c r="X38"/>
  <c r="X57" s="1"/>
  <c r="Y38"/>
  <c r="Z38"/>
  <c r="AA38"/>
  <c r="AB38"/>
  <c r="AB57" s="1"/>
  <c r="AC38"/>
  <c r="AD38"/>
  <c r="AE38"/>
  <c r="AF38"/>
  <c r="AF57" s="1"/>
  <c r="AG38"/>
  <c r="AG57" s="1"/>
  <c r="AH38"/>
  <c r="AI38"/>
  <c r="AJ38"/>
  <c r="AJ57" s="1"/>
  <c r="AK38"/>
  <c r="AK57" s="1"/>
  <c r="AL38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56"/>
  <c r="AM11"/>
  <c r="AM12"/>
  <c r="AM13"/>
  <c r="AM14"/>
  <c r="AM18"/>
  <c r="AM19"/>
  <c r="AM20"/>
  <c r="AM23"/>
  <c r="AM53" l="1"/>
  <c r="AM36"/>
  <c r="AH57"/>
  <c r="Z57"/>
  <c r="V57"/>
  <c r="AI57"/>
  <c r="AE57"/>
  <c r="W57"/>
  <c r="S57"/>
  <c r="Y57"/>
  <c r="AC57"/>
  <c r="U57"/>
  <c r="AA57"/>
  <c r="AM51"/>
  <c r="AL57"/>
  <c r="R57"/>
  <c r="AD57"/>
  <c r="AM45"/>
  <c r="AM42"/>
  <c r="AM55"/>
  <c r="X9"/>
  <c r="X26" s="1"/>
  <c r="X59" s="1"/>
  <c r="AJ9"/>
  <c r="AJ26" s="1"/>
  <c r="AJ59" s="1"/>
  <c r="AF9"/>
  <c r="AF26" s="1"/>
  <c r="AF59" s="1"/>
  <c r="AB9"/>
  <c r="AB26" s="1"/>
  <c r="AB59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I59" s="1"/>
  <c r="AE9"/>
  <c r="AE26" s="1"/>
  <c r="AA9"/>
  <c r="AA26" s="1"/>
  <c r="W9"/>
  <c r="W26" s="1"/>
  <c r="W59" s="1"/>
  <c r="S9"/>
  <c r="S26" s="1"/>
  <c r="S59" s="1"/>
  <c r="AM22"/>
  <c r="AM10"/>
  <c r="AM38"/>
  <c r="AM32"/>
  <c r="V59" l="1"/>
  <c r="AH59"/>
  <c r="AE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<sst xmlns="http://schemas.openxmlformats.org/spreadsheetml/2006/main" count="150" uniqueCount="102">
  <si>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</si>
  <si>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</si>
  <si>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</si>
  <si>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</si>
  <si>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</si>
  <si>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</si>
  <si>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</si>
  <si>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</si>
  <si>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</si>
  <si>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</si>
  <si>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</si>
  <si>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</si>
  <si>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</si>
  <si>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</si>
  <si>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</si>
  <si>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</si>
  <si>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</si>
  <si>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</si>
  <si>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</si>
  <si>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</si>
  <si>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</si>
  <si>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</si>
  <si>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</si>
  <si>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</si>
  <si>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</si>
  <si>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</si>
  <si>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</si>
  <si>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</si>
  <si>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</si>
  <si>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</si>
  <si>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</si>
  <si>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</si>
  <si>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</si>
  <si>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</si>
  <si>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</si>
  <si>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</si>
  <si>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</si>
  <si>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</si>
  <si>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</si>
  <si>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</si>
  <si>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</si>
  <si>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</si>
  <si>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</si>
  <si>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</si>
  <si>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</si>
  <si>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</si>
  <si>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</si>
  <si>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</si>
  <si>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</si>
  <si>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</si>
  <si>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</si>
  <si>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</si>
  <si>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</si>
  <si>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</si>
  <si>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</si>
  <si>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</si>
  <si>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</si>
  <si>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</si>
  <si>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</si>
  <si>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</si>
  <si>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</si>
  <si>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</si>
  <si>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</si>
  <si>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</si>
  <si>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</si>
  <si>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</si>
  <si>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</si>
  <si>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</si>
  <si>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</si>
  <si>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</si>
  <si>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</si>
  <si>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</si>
  <si>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</si>
  <si>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</si>
  <si>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</si>
  <si>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</si>
  <si>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</si>
  <si>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</si>
  <si>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</si>
  <si>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</si>
  <si>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</si>
  <si>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</si>
  <si>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</si>
  <si>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</si>
  <si>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</si>
  <si>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</si>
  <si>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</si>
  <si>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</si>
  <si>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</si>
  <si>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</si>
  <si>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</si>
  <si>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</si>
  <si>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</si>
  <si>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</si>
  <si>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</si>
  <si>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</si>
  <si>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</si>
  <si>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Бордуково"</t>
  </si>
  <si>
    <t>Ожидаемое исполнение бюджета СП "Деревня Бордуково"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</si>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</sst>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26" activePane="bottomLeft" state="frozen"/>
      <selection pane="bottomLeft" activeCell="AL34" sqref="AL34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6441959.4000000004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5682102.3599999994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6407707.6699999999</v>
      </c>
      <c r="AM9" s="32">
        <f>AL9/R9*100</f>
        <v>99.468302609917089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1356179.91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675253.8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1321928.18</v>
      </c>
      <c r="AM10" s="32">
        <f t="shared" ref="AM10:AM26" si="2">AL10/R10*100</f>
        <v>97.474396298939425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44594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50403.16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54985</v>
      </c>
      <c r="AM11" s="32">
        <f t="shared" si="2"/>
        <v>123.30134098757681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475768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406128.64000000001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475768</v>
      </c>
      <c r="AM13" s="32">
        <f t="shared" si="2"/>
        <v>100</v>
      </c>
    </row>
    <row r="14" spans="1:39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708278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118186.64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667278</v>
      </c>
      <c r="AM14" s="32">
        <f t="shared" si="2"/>
        <v>94.21131250723586</v>
      </c>
    </row>
    <row r="15" spans="1:39" hidden="1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13"/>
      <c r="AF15" s="13"/>
      <c r="AG15" s="14"/>
      <c r="AH15" s="13"/>
      <c r="AI15" s="14"/>
      <c r="AJ15" s="13"/>
      <c r="AK15" s="18"/>
      <c r="AL15" s="19"/>
      <c r="AM15" s="32" t="e">
        <f t="shared" si="2"/>
        <v>#DIV/0!</v>
      </c>
    </row>
    <row r="16" spans="1:39" ht="38.25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-30.09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-30.09</v>
      </c>
      <c r="AE16" s="13"/>
      <c r="AF16" s="13"/>
      <c r="AG16" s="14"/>
      <c r="AH16" s="13"/>
      <c r="AI16" s="14"/>
      <c r="AJ16" s="13"/>
      <c r="AK16" s="18"/>
      <c r="AL16" s="19">
        <v>-30.09</v>
      </c>
      <c r="AM16" s="32">
        <f t="shared" si="2"/>
        <v>100</v>
      </c>
    </row>
    <row r="17" spans="1:39" ht="50.25" customHeight="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94090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70085.45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93447.27</v>
      </c>
      <c r="AM17" s="32">
        <f t="shared" si="2"/>
        <v>99.316898713997233</v>
      </c>
    </row>
    <row r="18" spans="1:39" ht="38.25" hidden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/>
      <c r="AM18" s="32" t="e">
        <f t="shared" si="2"/>
        <v>#DIV/0!</v>
      </c>
    </row>
    <row r="19" spans="1:39" ht="25.5" hidden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3000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/>
      <c r="AM20" s="32">
        <f t="shared" si="2"/>
        <v>0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30480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30480</v>
      </c>
      <c r="AE21" s="13"/>
      <c r="AF21" s="13"/>
      <c r="AG21" s="14"/>
      <c r="AH21" s="13"/>
      <c r="AI21" s="14"/>
      <c r="AJ21" s="13"/>
      <c r="AK21" s="18"/>
      <c r="AL21" s="38">
        <v>30480</v>
      </c>
      <c r="AM21" s="32">
        <f t="shared" si="2"/>
        <v>100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5085779.49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5006848.5599999996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5085779.49</v>
      </c>
      <c r="AM22" s="32">
        <f t="shared" si="2"/>
        <v>100</v>
      </c>
    </row>
    <row r="23" spans="1:39" ht="39.75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5035779.49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4956848.5599999996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5035779.49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50000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50000</v>
      </c>
      <c r="AE25" s="13"/>
      <c r="AF25" s="13"/>
      <c r="AG25" s="14"/>
      <c r="AH25" s="13"/>
      <c r="AI25" s="14"/>
      <c r="AJ25" s="13"/>
      <c r="AK25" s="18"/>
      <c r="AL25" s="19">
        <v>50000</v>
      </c>
      <c r="AM25" s="32">
        <f t="shared" si="2"/>
        <v>100</v>
      </c>
    </row>
    <row r="26" spans="1:39" ht="12.75" customHeight="1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6441959.4000000004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5682102.3599999994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6407707.6699999999</v>
      </c>
      <c r="AM26" s="32">
        <f t="shared" si="2"/>
        <v>99.468302609917089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>
      <c r="B31" s="65"/>
      <c r="C31" s="59"/>
      <c r="R31" s="49"/>
      <c r="AD31" s="69"/>
      <c r="AL31" s="71"/>
      <c r="AM31" s="67"/>
    </row>
    <row r="32" spans="1:39">
      <c r="B32" s="23" t="s">
        <v>38</v>
      </c>
      <c r="C32" s="22" t="s">
        <v>39</v>
      </c>
      <c r="R32" s="24">
        <f>R33+R35+R34</f>
        <v>1695240.97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1410411.54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1692240.97</v>
      </c>
      <c r="AM32" s="32">
        <f>AL32/R32*100</f>
        <v>99.823034007961709</v>
      </c>
    </row>
    <row r="33" spans="2:39" ht="51">
      <c r="B33" s="23" t="s">
        <v>40</v>
      </c>
      <c r="C33" s="22" t="s">
        <v>41</v>
      </c>
      <c r="R33" s="24">
        <v>1420783.25</v>
      </c>
      <c r="AD33" s="24">
        <v>1185911.01</v>
      </c>
      <c r="AL33" s="20">
        <v>1420783.25</v>
      </c>
      <c r="AM33" s="32">
        <f t="shared" ref="AM33:AM57" si="6">AL33/R33*100</f>
        <v>100</v>
      </c>
    </row>
    <row r="34" spans="2:39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>
      <c r="B35" s="23" t="s">
        <v>42</v>
      </c>
      <c r="C35" s="22" t="s">
        <v>43</v>
      </c>
      <c r="R35" s="24">
        <v>271457.71999999997</v>
      </c>
      <c r="AD35" s="24">
        <v>224500.53</v>
      </c>
      <c r="AL35" s="20">
        <v>271457.71999999997</v>
      </c>
      <c r="AM35" s="32">
        <f t="shared" si="6"/>
        <v>100</v>
      </c>
    </row>
    <row r="36" spans="2:39">
      <c r="B36" s="23" t="s">
        <v>93</v>
      </c>
      <c r="C36" s="37" t="s">
        <v>95</v>
      </c>
      <c r="R36" s="24">
        <f>R37</f>
        <v>89696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57637.07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89696</v>
      </c>
      <c r="AM36" s="32">
        <f t="shared" si="6"/>
        <v>100</v>
      </c>
    </row>
    <row r="37" spans="2:39">
      <c r="B37" s="23" t="s">
        <v>94</v>
      </c>
      <c r="C37" s="37" t="s">
        <v>96</v>
      </c>
      <c r="R37" s="24">
        <v>89696</v>
      </c>
      <c r="AD37" s="24">
        <v>57637.07</v>
      </c>
      <c r="AL37" s="39">
        <v>89696</v>
      </c>
      <c r="AM37" s="32">
        <f t="shared" si="6"/>
        <v>100</v>
      </c>
    </row>
    <row r="38" spans="2:39" ht="24.75" customHeight="1">
      <c r="B38" s="23" t="s">
        <v>44</v>
      </c>
      <c r="C38" s="22" t="s">
        <v>45</v>
      </c>
      <c r="R38" s="24">
        <f>R39+R40+R41</f>
        <v>15840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11700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15840</v>
      </c>
      <c r="AM38" s="32">
        <f t="shared" si="6"/>
        <v>100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>
      <c r="B40" s="23" t="s">
        <v>48</v>
      </c>
      <c r="C40" s="22" t="s">
        <v>49</v>
      </c>
      <c r="R40" s="24">
        <v>15840</v>
      </c>
      <c r="AD40" s="24">
        <v>11700</v>
      </c>
      <c r="AL40" s="20">
        <v>15840</v>
      </c>
      <c r="AM40" s="32">
        <f t="shared" si="6"/>
        <v>100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>
      <c r="B45" s="23" t="s">
        <v>58</v>
      </c>
      <c r="C45" s="22" t="s">
        <v>59</v>
      </c>
      <c r="R45" s="24">
        <f>R46+R47+R48</f>
        <v>4406015.95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4324064.3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4406015.95</v>
      </c>
      <c r="AM45" s="32">
        <f t="shared" si="6"/>
        <v>100</v>
      </c>
    </row>
    <row r="46" spans="2:39" hidden="1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>
      <c r="B48" s="23" t="s">
        <v>64</v>
      </c>
      <c r="C48" s="22" t="s">
        <v>65</v>
      </c>
      <c r="R48" s="24">
        <v>4406015.95</v>
      </c>
      <c r="AD48" s="24">
        <v>4324064.3</v>
      </c>
      <c r="AL48" s="20">
        <v>4406015.95</v>
      </c>
      <c r="AM48" s="32">
        <f t="shared" si="6"/>
        <v>100</v>
      </c>
    </row>
    <row r="49" spans="2:39" ht="0.75" hidden="1" customHeight="1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>
      <c r="B51" s="23" t="s">
        <v>66</v>
      </c>
      <c r="C51" s="22" t="s">
        <v>67</v>
      </c>
      <c r="R51" s="24">
        <f>R52</f>
        <v>42325.71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42325.71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42325.71</v>
      </c>
      <c r="AM51" s="32">
        <f t="shared" si="6"/>
        <v>100</v>
      </c>
    </row>
    <row r="52" spans="2:39">
      <c r="B52" s="23" t="s">
        <v>68</v>
      </c>
      <c r="C52" s="22" t="s">
        <v>69</v>
      </c>
      <c r="R52" s="24">
        <v>42325.71</v>
      </c>
      <c r="AD52" s="24">
        <v>42325.71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42325.71</v>
      </c>
      <c r="AM52" s="32">
        <f t="shared" si="6"/>
        <v>100</v>
      </c>
    </row>
    <row r="53" spans="2:39">
      <c r="B53" s="23" t="s">
        <v>85</v>
      </c>
      <c r="C53" s="22">
        <v>1000</v>
      </c>
      <c r="R53" s="24">
        <f>R54</f>
        <v>182973.12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137229.84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182973.12</v>
      </c>
      <c r="AM53" s="32">
        <f t="shared" si="6"/>
        <v>100</v>
      </c>
    </row>
    <row r="54" spans="2:39">
      <c r="B54" s="23" t="s">
        <v>86</v>
      </c>
      <c r="C54" s="22">
        <v>1001</v>
      </c>
      <c r="R54" s="24">
        <v>182973.12</v>
      </c>
      <c r="AD54" s="24">
        <v>137229.84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182973.12</v>
      </c>
      <c r="AM54" s="32">
        <f t="shared" si="6"/>
        <v>100</v>
      </c>
    </row>
    <row r="55" spans="2:39">
      <c r="B55" s="23" t="s">
        <v>70</v>
      </c>
      <c r="C55" s="22" t="s">
        <v>71</v>
      </c>
      <c r="R55" s="24">
        <f>R56</f>
        <v>10000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6800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6800</v>
      </c>
      <c r="AM55" s="32">
        <f t="shared" si="6"/>
        <v>68</v>
      </c>
    </row>
    <row r="56" spans="2:39" ht="25.5">
      <c r="B56" s="25" t="s">
        <v>72</v>
      </c>
      <c r="C56" s="26" t="s">
        <v>73</v>
      </c>
      <c r="R56" s="27">
        <v>10000</v>
      </c>
      <c r="AD56" s="24">
        <v>6800</v>
      </c>
      <c r="AL56" s="28">
        <v>6800</v>
      </c>
      <c r="AM56" s="33">
        <f t="shared" si="6"/>
        <v>68</v>
      </c>
    </row>
    <row r="57" spans="2:39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6442091.75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5990168.46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6435891.75</v>
      </c>
      <c r="AM57" s="33">
        <f t="shared" si="6"/>
        <v>99.903757968054393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-132.34999999962747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-308066.10000000056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-28184.080000000075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 Windows</cp:lastModifiedBy>
  <dcterms:created xsi:type="dcterms:W3CDTF">2018-10-24T07:40:19Z</dcterms:created>
  <dcterms:modified xsi:type="dcterms:W3CDTF">2024-10-11T08:28:42Z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