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O13" i="3"/>
  <c r="P35"/>
  <c r="P32" s="1"/>
  <c r="P31" s="1"/>
  <c r="Q35"/>
  <c r="Q32" s="1"/>
  <c r="Q31" s="1"/>
  <c r="R35"/>
  <c r="S35"/>
  <c r="S32" s="1"/>
  <c r="S31" s="1"/>
  <c r="T35"/>
  <c r="T32" s="1"/>
  <c r="T31" s="1"/>
  <c r="U35"/>
  <c r="U32" s="1"/>
  <c r="U31" s="1"/>
  <c r="O35"/>
  <c r="O32" s="1"/>
  <c r="O31" s="1"/>
  <c r="P11"/>
  <c r="Q11"/>
  <c r="R11"/>
  <c r="S11"/>
  <c r="T11"/>
  <c r="U11"/>
  <c r="P13"/>
  <c r="Q13"/>
  <c r="R13"/>
  <c r="S13"/>
  <c r="T13"/>
  <c r="U13"/>
  <c r="P15"/>
  <c r="Q15"/>
  <c r="R15"/>
  <c r="S15"/>
  <c r="T15"/>
  <c r="U15"/>
  <c r="P18"/>
  <c r="Q18"/>
  <c r="R18"/>
  <c r="S18"/>
  <c r="T18"/>
  <c r="U18"/>
  <c r="P21"/>
  <c r="Q21"/>
  <c r="R21"/>
  <c r="S21"/>
  <c r="T21"/>
  <c r="U21"/>
  <c r="P23"/>
  <c r="Q23"/>
  <c r="R23"/>
  <c r="S23"/>
  <c r="T23"/>
  <c r="U23"/>
  <c r="P33"/>
  <c r="Q33"/>
  <c r="R33"/>
  <c r="S33"/>
  <c r="T33"/>
  <c r="U33"/>
  <c r="R32"/>
  <c r="R31" s="1"/>
  <c r="P38"/>
  <c r="Q38"/>
  <c r="R38"/>
  <c r="S38"/>
  <c r="T38"/>
  <c r="U38"/>
  <c r="O33"/>
  <c r="O38"/>
  <c r="O11"/>
  <c r="O15"/>
  <c r="O18"/>
  <c r="O21"/>
  <c r="O23"/>
  <c r="O10" l="1"/>
  <c r="O40" s="1"/>
  <c r="R10"/>
  <c r="R40" s="1"/>
  <c r="S10"/>
  <c r="S40" s="1"/>
  <c r="T10"/>
  <c r="P10"/>
  <c r="P40" s="1"/>
  <c r="Q10"/>
  <c r="Q40" s="1"/>
  <c r="U10"/>
  <c r="U40" s="1"/>
  <c r="T40"/>
</calcChain>
</file>

<file path=xl/sharedStrings.xml><?xml version="1.0" encoding="utf-8"?>
<sst xmlns="http://schemas.openxmlformats.org/spreadsheetml/2006/main" count="113" uniqueCount="76">
  <si>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</si>
  <si>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</si>
  <si>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</si>
  <si>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</si>
  <si>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</si>
  <si>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</si>
  <si>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</si>
  <si>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</si>
  <si>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</si>
  <si>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</si>
  <si>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</si>
  <si>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</si>
  <si>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</si>
  <si>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</si>
  <si>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00011100000000000000</t>
  </si>
  <si>
    <t>00011105000000000000</t>
  </si>
  <si>
    <t>00020000000000000000</t>
  </si>
  <si>
    <t>00020200000000000000</t>
  </si>
  <si>
    <t>00020201000000000000</t>
  </si>
  <si>
    <t>ИТОГО ДОХОДОВ</t>
  </si>
  <si>
    <t>00011300000000000000</t>
  </si>
  <si>
    <t>№_________ от _______________</t>
  </si>
  <si>
    <t>00010500000000000000</t>
  </si>
  <si>
    <t>00010501000000000000</t>
  </si>
  <si>
    <t>00010800000000000000</t>
  </si>
  <si>
    <t>00010804000000000000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</si>
  <si>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</si>
  <si>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</si>
  <si>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</si>
  <si>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</si>
  <si>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</si>
  <si>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>00010503000000000000</t>
  </si>
  <si>
    <t xml:space="preserve">      Единый сельскохозяйственный налог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</si>
  <si>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</si>
  <si>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</si>
  <si>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</si>
  <si>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</si>
  <si>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</si>
  <si>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ИСПОЛЬЗОВАНИЯ ИМУЩЕСТВА, НАХОДЯЩЕГОСЯ В ГОСУДАРСТВЕННОЙ И МУНИЦИПАЛЬНОЙ СОБСТВЕННОСТИ</t>
  </si>
  <si>
    <t xml:space="preserve">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</si>
  <si>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00011105013100000000</t>
  </si>
  <si>
    <t xml:space="preserve">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</si>
  <si>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</si>
  <si>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</si>
  <si>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</si>
  <si>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</si>
  <si>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</si>
  <si>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>00010300000000000000</t>
  </si>
  <si>
    <t xml:space="preserve">    НАЛОГИ НА ТОВАРЫ (РАБОТЫ, УСЛУГИ), РЕАЛИЗУЕМЫЕ НА ТЕРРИТОРИИ РОССИЙСКОЙ ФЕДЕРАЦИИ</t>
  </si>
  <si>
    <t>00010302000000000000</t>
  </si>
  <si>
    <t xml:space="preserve">Акцизы по подакцизным товарам (продукции), производимым на территории Российской Федерации      </t>
  </si>
  <si>
    <t>00011105035100000000</t>
  </si>
  <si>
    <t xml:space="preserve">       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</si>
  <si>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 xml:space="preserve">          ДОХОДЫ ОТ ПРОДАЖИ МАТЕРИАЛЬНЫХ И НЕМАТЕРИАЛЬНЫХ АКТИВОВ</t>
  </si>
  <si>
    <t>00011400000000000000</t>
  </si>
  <si>
    <t>Субсидии бюджетам бюджетной системы Российской Федерации (межбюджетные субсидии)</t>
  </si>
  <si>
    <t>00020220000000000000</t>
  </si>
  <si>
    <t xml:space="preserve">            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</si>
  <si>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            Дотации бюджетам городских поселений на выравнивание бюджетной обеспеченности</t>
  </si>
  <si>
    <t>Дотации бюджетам бюджетной системы Российской Федерации</t>
  </si>
  <si>
    <t>00020210000000000000</t>
  </si>
  <si>
    <t xml:space="preserve">          Субвенции бюджетам бюджетной системы Российской Федерации</t>
  </si>
  <si>
    <t>00020235000000000000</t>
  </si>
  <si>
    <t>00020215001100315000</t>
  </si>
  <si>
    <t>00020235118100000000</t>
  </si>
  <si>
    <t xml:space="preserve">к решению ПД 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</si>
  <si>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</si>
  <si>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00020229999130233150</t>
  </si>
  <si>
    <t>Приложение №3</t>
  </si>
  <si>
    <t>00020225555130000150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</si>
  <si>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</si>
  <si>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План на 2026 год</t>
  </si>
  <si>
    <t>ПРОЧИЕ НЕНАЛОГОВЫЕ ДОХОДЫ</t>
  </si>
  <si>
    <t>00011700000000000000</t>
  </si>
  <si>
    <t>Распределение доходов бюджета городского поселения "Поселок Середейский" по группам классификации доходов бюджетов  на плановый период 2026 и 2027 годов</t>
  </si>
  <si>
    <t>План на 2027 год</t>
  </si>
</sst>
</file>

<file path=xl/styles.xml><?xml version="1.0" encoding="utf-8"?>
<styleSheet xmlns="http://schemas.openxmlformats.org/spreadsheetml/2006/main">
  <numFmts count="1">
    <numFmt numFmtId="164" formatCode="000000"/>
  </numFmts>
  <fonts count="6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" fontId="4" fillId="0" borderId="8">
      <alignment horizontal="center" vertical="top" shrinkToFit="1"/>
    </xf>
    <xf numFmtId="0" fontId="4" fillId="0" borderId="8">
      <alignment horizontal="center" vertical="top" wrapText="1"/>
    </xf>
    <xf numFmtId="49" fontId="4" fillId="0" borderId="8">
      <alignment horizontal="center" vertical="top" shrinkToFit="1"/>
    </xf>
    <xf numFmtId="0" fontId="4" fillId="0" borderId="8">
      <alignment horizontal="left" vertical="top" wrapText="1"/>
    </xf>
    <xf numFmtId="0" fontId="4" fillId="0" borderId="8">
      <alignment horizontal="left" vertical="top" wrapText="1"/>
    </xf>
    <xf numFmtId="4" fontId="5" fillId="3" borderId="8">
      <alignment horizontal="right" vertical="top" shrinkToFit="1"/>
    </xf>
  </cellStyleXfs>
  <cellXfs count="33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4" fillId="0" borderId="8" xfId="4" applyNumberFormat="1" applyProtection="1">
      <alignment horizontal="left" vertical="top" wrapText="1"/>
    </xf>
    <xf numFmtId="49" fontId="4" fillId="0" borderId="8" xfId="3" applyNumberFormat="1" applyProtection="1">
      <alignment horizontal="center" vertical="top" shrinkToFit="1"/>
    </xf>
    <xf numFmtId="49" fontId="1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Border="1" applyAlignment="1">
      <alignment horizontal="left" vertical="top" wrapText="1"/>
    </xf>
    <xf numFmtId="0" fontId="4" fillId="0" borderId="8" xfId="5" applyNumberFormat="1" applyFill="1" applyProtection="1">
      <alignment horizontal="left" vertical="top" wrapText="1"/>
    </xf>
    <xf numFmtId="49" fontId="4" fillId="0" borderId="8" xfId="1" applyNumberFormat="1" applyFont="1" applyFill="1" applyBorder="1" applyAlignment="1" applyProtection="1">
      <alignment horizontal="center" vertical="top" shrinkToFit="1"/>
    </xf>
    <xf numFmtId="4" fontId="5" fillId="0" borderId="8" xfId="6" applyFill="1" applyProtection="1">
      <alignment horizontal="right" vertical="top" shrinkToFit="1"/>
    </xf>
    <xf numFmtId="164" fontId="4" fillId="0" borderId="8" xfId="1" applyNumberFormat="1" applyFill="1" applyProtection="1">
      <alignment horizontal="center" vertical="top" shrinkToFi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7" xfId="0" applyFont="1" applyFill="1" applyBorder="1" applyAlignment="1">
      <alignment horizontal="right"/>
    </xf>
  </cellXfs>
  <cellStyles count="7">
    <cellStyle name="xl23" xfId="1"/>
    <cellStyle name="xl26" xfId="2"/>
    <cellStyle name="xl29" xfId="3"/>
    <cellStyle name="xl39" xfId="4"/>
    <cellStyle name="xl44" xfId="5"/>
    <cellStyle name="xl45" xfId="6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41"/>
  <sheetViews>
    <sheetView tabSelected="1" topLeftCell="B7" workbookViewId="0">
      <selection activeCell="O40" sqref="O40"/>
    </sheetView>
  </sheetViews>
  <sheetFormatPr defaultRowHeight="12.75" outlineLevelRow="3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5703125" customWidth="1"/>
  </cols>
  <sheetData>
    <row r="2" spans="1:21">
      <c r="O2" t="s">
        <v>68</v>
      </c>
    </row>
    <row r="3" spans="1:21">
      <c r="O3" t="s">
        <v>65</v>
      </c>
    </row>
    <row r="4" spans="1:21">
      <c r="A4" s="30" t="s">
        <v>21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1" ht="54" customHeight="1">
      <c r="A5" s="21" t="s">
        <v>74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</row>
    <row r="6" spans="1:21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1">
      <c r="A7" s="32" t="s">
        <v>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spans="1:21" ht="12.75" customHeight="1">
      <c r="A8" s="27" t="s">
        <v>1</v>
      </c>
      <c r="B8" s="27" t="s">
        <v>2</v>
      </c>
      <c r="C8" s="27" t="s">
        <v>3</v>
      </c>
      <c r="D8" s="27" t="s">
        <v>1</v>
      </c>
      <c r="E8" s="27" t="s">
        <v>1</v>
      </c>
      <c r="F8" s="22" t="s">
        <v>4</v>
      </c>
      <c r="G8" s="29"/>
      <c r="H8" s="23"/>
      <c r="I8" s="22" t="s">
        <v>5</v>
      </c>
      <c r="J8" s="29"/>
      <c r="K8" s="23"/>
      <c r="L8" s="27" t="s">
        <v>1</v>
      </c>
      <c r="M8" s="27" t="s">
        <v>1</v>
      </c>
      <c r="N8" s="27" t="s">
        <v>1</v>
      </c>
      <c r="O8" s="19" t="s">
        <v>71</v>
      </c>
      <c r="P8" s="27" t="s">
        <v>1</v>
      </c>
      <c r="Q8" s="22" t="s">
        <v>6</v>
      </c>
      <c r="R8" s="23"/>
      <c r="S8" s="22" t="s">
        <v>7</v>
      </c>
      <c r="T8" s="23"/>
      <c r="U8" s="19" t="s">
        <v>75</v>
      </c>
    </row>
    <row r="9" spans="1:21">
      <c r="A9" s="28"/>
      <c r="B9" s="28"/>
      <c r="C9" s="28"/>
      <c r="D9" s="28"/>
      <c r="E9" s="28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28"/>
      <c r="M9" s="28"/>
      <c r="N9" s="28"/>
      <c r="O9" s="20"/>
      <c r="P9" s="28"/>
      <c r="Q9" s="2" t="s">
        <v>1</v>
      </c>
      <c r="R9" s="2" t="s">
        <v>1</v>
      </c>
      <c r="S9" s="2" t="s">
        <v>1</v>
      </c>
      <c r="T9" s="2" t="s">
        <v>1</v>
      </c>
      <c r="U9" s="20"/>
    </row>
    <row r="10" spans="1:21">
      <c r="A10" s="3" t="s">
        <v>8</v>
      </c>
      <c r="B10" s="4" t="s">
        <v>26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O11+O15+O18+O21+O23+O27+O29+O13+O28+O30</f>
        <v>3943109.79</v>
      </c>
      <c r="P10" s="7">
        <f t="shared" ref="P10:U10" si="0">P11+P15+P18+P21+P23+P27+P29+P13+P28+P30</f>
        <v>3184687.17</v>
      </c>
      <c r="Q10" s="7">
        <f t="shared" si="0"/>
        <v>3184689.17</v>
      </c>
      <c r="R10" s="7">
        <f t="shared" si="0"/>
        <v>3184691.17</v>
      </c>
      <c r="S10" s="7">
        <f t="shared" si="0"/>
        <v>3184693.17</v>
      </c>
      <c r="T10" s="7">
        <f t="shared" si="0"/>
        <v>3184695.17</v>
      </c>
      <c r="U10" s="7">
        <f t="shared" si="0"/>
        <v>4053452.38</v>
      </c>
    </row>
    <row r="11" spans="1:21" outlineLevel="1">
      <c r="A11" s="3" t="s">
        <v>9</v>
      </c>
      <c r="B11" s="4" t="s">
        <v>27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1535986</v>
      </c>
      <c r="P11" s="7">
        <f t="shared" ref="P11:U11" si="1">P12</f>
        <v>1050602</v>
      </c>
      <c r="Q11" s="7">
        <f t="shared" si="1"/>
        <v>1050603</v>
      </c>
      <c r="R11" s="7">
        <f t="shared" si="1"/>
        <v>1050604</v>
      </c>
      <c r="S11" s="7">
        <f t="shared" si="1"/>
        <v>1050605</v>
      </c>
      <c r="T11" s="7">
        <f t="shared" si="1"/>
        <v>1050606</v>
      </c>
      <c r="U11" s="7">
        <f t="shared" si="1"/>
        <v>1620466</v>
      </c>
    </row>
    <row r="12" spans="1:21" outlineLevel="2">
      <c r="A12" s="3" t="s">
        <v>10</v>
      </c>
      <c r="B12" s="4" t="s">
        <v>28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1535986</v>
      </c>
      <c r="P12" s="7">
        <v>1050602</v>
      </c>
      <c r="Q12" s="7">
        <v>1050603</v>
      </c>
      <c r="R12" s="7">
        <v>1050604</v>
      </c>
      <c r="S12" s="7">
        <v>1050605</v>
      </c>
      <c r="T12" s="7">
        <v>1050606</v>
      </c>
      <c r="U12" s="7">
        <v>1620466</v>
      </c>
    </row>
    <row r="13" spans="1:21" ht="38.25" outlineLevel="1">
      <c r="A13" s="3" t="s">
        <v>47</v>
      </c>
      <c r="B13" s="4" t="s">
        <v>48</v>
      </c>
      <c r="C13" s="3" t="s">
        <v>47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357392.79</v>
      </c>
      <c r="P13" s="7">
        <f t="shared" ref="P13:U13" si="2">P14</f>
        <v>255277.17</v>
      </c>
      <c r="Q13" s="7">
        <f t="shared" si="2"/>
        <v>255278.17</v>
      </c>
      <c r="R13" s="7">
        <f t="shared" si="2"/>
        <v>255279.17</v>
      </c>
      <c r="S13" s="7">
        <f t="shared" si="2"/>
        <v>255280.17</v>
      </c>
      <c r="T13" s="7">
        <f t="shared" si="2"/>
        <v>255281.17</v>
      </c>
      <c r="U13" s="7">
        <f t="shared" si="2"/>
        <v>383255.38</v>
      </c>
    </row>
    <row r="14" spans="1:21" ht="29.25" customHeight="1" outlineLevel="2">
      <c r="A14" s="3" t="s">
        <v>49</v>
      </c>
      <c r="B14" s="4" t="s">
        <v>50</v>
      </c>
      <c r="C14" s="3" t="s">
        <v>49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357392.79</v>
      </c>
      <c r="P14" s="7">
        <v>255277.17</v>
      </c>
      <c r="Q14" s="7">
        <v>255278.17</v>
      </c>
      <c r="R14" s="7">
        <v>255279.17</v>
      </c>
      <c r="S14" s="7">
        <v>255280.17</v>
      </c>
      <c r="T14" s="7">
        <v>255281.17</v>
      </c>
      <c r="U14" s="7">
        <v>383255.38</v>
      </c>
    </row>
    <row r="15" spans="1:21" outlineLevel="1">
      <c r="A15" s="3" t="s">
        <v>22</v>
      </c>
      <c r="B15" s="4" t="s">
        <v>29</v>
      </c>
      <c r="C15" s="3" t="s">
        <v>22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1354496</v>
      </c>
      <c r="P15" s="7">
        <f t="shared" ref="P15:U15" si="3">P16+P17</f>
        <v>1263548</v>
      </c>
      <c r="Q15" s="7">
        <f t="shared" si="3"/>
        <v>1263548</v>
      </c>
      <c r="R15" s="7">
        <f t="shared" si="3"/>
        <v>1263548</v>
      </c>
      <c r="S15" s="7">
        <f t="shared" si="3"/>
        <v>1263548</v>
      </c>
      <c r="T15" s="7">
        <f t="shared" si="3"/>
        <v>1263548</v>
      </c>
      <c r="U15" s="7">
        <f t="shared" si="3"/>
        <v>1354496</v>
      </c>
    </row>
    <row r="16" spans="1:21" ht="24.75" customHeight="1" outlineLevel="2">
      <c r="A16" s="3" t="s">
        <v>23</v>
      </c>
      <c r="B16" s="4" t="s">
        <v>30</v>
      </c>
      <c r="C16" s="3" t="s">
        <v>23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1354496</v>
      </c>
      <c r="P16" s="7">
        <v>1263548</v>
      </c>
      <c r="Q16" s="7">
        <v>1263548</v>
      </c>
      <c r="R16" s="7">
        <v>1263548</v>
      </c>
      <c r="S16" s="7">
        <v>1263548</v>
      </c>
      <c r="T16" s="7">
        <v>1263548</v>
      </c>
      <c r="U16" s="7">
        <v>1354496</v>
      </c>
    </row>
    <row r="17" spans="1:21" hidden="1" outlineLevel="2">
      <c r="A17" s="3" t="s">
        <v>31</v>
      </c>
      <c r="B17" s="4" t="s">
        <v>32</v>
      </c>
      <c r="C17" s="3" t="s">
        <v>31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/>
      <c r="P17" s="7"/>
      <c r="Q17" s="7"/>
      <c r="R17" s="7"/>
      <c r="S17" s="7"/>
      <c r="T17" s="7"/>
      <c r="U17" s="7"/>
    </row>
    <row r="18" spans="1:21" outlineLevel="1" collapsed="1">
      <c r="A18" s="3" t="s">
        <v>11</v>
      </c>
      <c r="B18" s="4" t="s">
        <v>33</v>
      </c>
      <c r="C18" s="3" t="s">
        <v>11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O19+O20</f>
        <v>414000</v>
      </c>
      <c r="P18" s="7">
        <f t="shared" ref="P18:U18" si="4">P19+P20</f>
        <v>350000</v>
      </c>
      <c r="Q18" s="7">
        <f t="shared" si="4"/>
        <v>350000</v>
      </c>
      <c r="R18" s="7">
        <f t="shared" si="4"/>
        <v>350000</v>
      </c>
      <c r="S18" s="7">
        <f t="shared" si="4"/>
        <v>350000</v>
      </c>
      <c r="T18" s="7">
        <f t="shared" si="4"/>
        <v>350000</v>
      </c>
      <c r="U18" s="7">
        <f t="shared" si="4"/>
        <v>414000</v>
      </c>
    </row>
    <row r="19" spans="1:21" outlineLevel="2">
      <c r="A19" s="3" t="s">
        <v>12</v>
      </c>
      <c r="B19" s="4" t="s">
        <v>34</v>
      </c>
      <c r="C19" s="3" t="s">
        <v>12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309000</v>
      </c>
      <c r="P19" s="7">
        <v>245000</v>
      </c>
      <c r="Q19" s="7">
        <v>245000</v>
      </c>
      <c r="R19" s="7">
        <v>245000</v>
      </c>
      <c r="S19" s="7">
        <v>245000</v>
      </c>
      <c r="T19" s="7">
        <v>245000</v>
      </c>
      <c r="U19" s="7">
        <v>309000</v>
      </c>
    </row>
    <row r="20" spans="1:21" outlineLevel="2">
      <c r="A20" s="3" t="s">
        <v>13</v>
      </c>
      <c r="B20" s="4" t="s">
        <v>35</v>
      </c>
      <c r="C20" s="3" t="s">
        <v>13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105000</v>
      </c>
      <c r="P20" s="7">
        <v>105000</v>
      </c>
      <c r="Q20" s="7">
        <v>105000</v>
      </c>
      <c r="R20" s="7">
        <v>105000</v>
      </c>
      <c r="S20" s="7">
        <v>105000</v>
      </c>
      <c r="T20" s="7">
        <v>105000</v>
      </c>
      <c r="U20" s="7">
        <v>105000</v>
      </c>
    </row>
    <row r="21" spans="1:21" hidden="1" outlineLevel="1">
      <c r="A21" s="3" t="s">
        <v>24</v>
      </c>
      <c r="B21" s="4" t="s">
        <v>36</v>
      </c>
      <c r="C21" s="3" t="s">
        <v>24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f>O22</f>
        <v>0</v>
      </c>
      <c r="P21" s="7">
        <f t="shared" ref="P21:U21" si="5">P22</f>
        <v>5900</v>
      </c>
      <c r="Q21" s="7">
        <f t="shared" si="5"/>
        <v>5900</v>
      </c>
      <c r="R21" s="7">
        <f t="shared" si="5"/>
        <v>5900</v>
      </c>
      <c r="S21" s="7">
        <f t="shared" si="5"/>
        <v>5900</v>
      </c>
      <c r="T21" s="7">
        <f t="shared" si="5"/>
        <v>5900</v>
      </c>
      <c r="U21" s="7">
        <f t="shared" si="5"/>
        <v>0</v>
      </c>
    </row>
    <row r="22" spans="1:21" ht="76.5" hidden="1" outlineLevel="2">
      <c r="A22" s="3" t="s">
        <v>25</v>
      </c>
      <c r="B22" s="4" t="s">
        <v>37</v>
      </c>
      <c r="C22" s="3" t="s">
        <v>25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0</v>
      </c>
      <c r="P22" s="7">
        <v>5900</v>
      </c>
      <c r="Q22" s="7">
        <v>5900</v>
      </c>
      <c r="R22" s="7">
        <v>5900</v>
      </c>
      <c r="S22" s="7">
        <v>5900</v>
      </c>
      <c r="T22" s="7">
        <v>5900</v>
      </c>
      <c r="U22" s="7">
        <v>0</v>
      </c>
    </row>
    <row r="23" spans="1:21" ht="38.25" outlineLevel="1" collapsed="1">
      <c r="A23" s="3" t="s">
        <v>14</v>
      </c>
      <c r="B23" s="4" t="s">
        <v>38</v>
      </c>
      <c r="C23" s="3" t="s">
        <v>14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f>O24</f>
        <v>165507</v>
      </c>
      <c r="P23" s="7">
        <f t="shared" ref="P23:U23" si="6">P24</f>
        <v>215335</v>
      </c>
      <c r="Q23" s="7">
        <f t="shared" si="6"/>
        <v>215335</v>
      </c>
      <c r="R23" s="7">
        <f t="shared" si="6"/>
        <v>215335</v>
      </c>
      <c r="S23" s="7">
        <f t="shared" si="6"/>
        <v>215335</v>
      </c>
      <c r="T23" s="7">
        <f t="shared" si="6"/>
        <v>215335</v>
      </c>
      <c r="U23" s="7">
        <f t="shared" si="6"/>
        <v>165507</v>
      </c>
    </row>
    <row r="24" spans="1:21" ht="88.5" customHeight="1" outlineLevel="2">
      <c r="A24" s="3" t="s">
        <v>15</v>
      </c>
      <c r="B24" s="4" t="s">
        <v>39</v>
      </c>
      <c r="C24" s="3" t="s">
        <v>15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v>165507</v>
      </c>
      <c r="P24" s="7">
        <v>215335</v>
      </c>
      <c r="Q24" s="7">
        <v>215335</v>
      </c>
      <c r="R24" s="7">
        <v>215335</v>
      </c>
      <c r="S24" s="7">
        <v>215335</v>
      </c>
      <c r="T24" s="7">
        <v>215335</v>
      </c>
      <c r="U24" s="7">
        <v>165507</v>
      </c>
    </row>
    <row r="25" spans="1:21" ht="76.5" hidden="1" outlineLevel="3">
      <c r="A25" s="3" t="s">
        <v>40</v>
      </c>
      <c r="B25" s="4" t="s">
        <v>41</v>
      </c>
      <c r="C25" s="3" t="s">
        <v>40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/>
      <c r="P25" s="7"/>
      <c r="Q25" s="7"/>
      <c r="R25" s="7"/>
      <c r="S25" s="7"/>
      <c r="T25" s="7"/>
      <c r="U25" s="7"/>
    </row>
    <row r="26" spans="1:21" ht="65.25" hidden="1" customHeight="1" outlineLevel="3">
      <c r="A26" s="3" t="s">
        <v>51</v>
      </c>
      <c r="B26" s="4" t="s">
        <v>52</v>
      </c>
      <c r="C26" s="3" t="s">
        <v>51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</row>
    <row r="27" spans="1:21" ht="30" customHeight="1" outlineLevel="1" collapsed="1">
      <c r="A27" s="3" t="s">
        <v>20</v>
      </c>
      <c r="B27" s="4" t="s">
        <v>42</v>
      </c>
      <c r="C27" s="3" t="s">
        <v>20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42824</v>
      </c>
      <c r="P27" s="7">
        <v>41025</v>
      </c>
      <c r="Q27" s="7">
        <v>41025</v>
      </c>
      <c r="R27" s="7">
        <v>41025</v>
      </c>
      <c r="S27" s="7">
        <v>41025</v>
      </c>
      <c r="T27" s="7">
        <v>41025</v>
      </c>
      <c r="U27" s="7">
        <v>42824</v>
      </c>
    </row>
    <row r="28" spans="1:21" ht="25.5" outlineLevel="1">
      <c r="A28" s="3"/>
      <c r="B28" s="8" t="s">
        <v>53</v>
      </c>
      <c r="C28" s="9" t="s">
        <v>54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2700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2700</v>
      </c>
    </row>
    <row r="29" spans="1:21" hidden="1" outlineLevel="1">
      <c r="A29" s="3" t="s">
        <v>43</v>
      </c>
      <c r="B29" s="4" t="s">
        <v>44</v>
      </c>
      <c r="C29" s="3" t="s">
        <v>43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v>0</v>
      </c>
      <c r="P29" s="7">
        <v>3000</v>
      </c>
      <c r="Q29" s="7">
        <v>3000</v>
      </c>
      <c r="R29" s="7">
        <v>3000</v>
      </c>
      <c r="S29" s="7">
        <v>3000</v>
      </c>
      <c r="T29" s="7">
        <v>3000</v>
      </c>
      <c r="U29" s="7">
        <v>0</v>
      </c>
    </row>
    <row r="30" spans="1:21" outlineLevel="1">
      <c r="A30" s="3"/>
      <c r="B30" s="4" t="s">
        <v>72</v>
      </c>
      <c r="C30" s="3" t="s">
        <v>73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70204</v>
      </c>
      <c r="P30" s="7"/>
      <c r="Q30" s="7"/>
      <c r="R30" s="7"/>
      <c r="S30" s="7"/>
      <c r="T30" s="7"/>
      <c r="U30" s="7">
        <v>70204</v>
      </c>
    </row>
    <row r="31" spans="1:21" s="13" customFormat="1">
      <c r="A31" s="10" t="s">
        <v>16</v>
      </c>
      <c r="B31" s="11" t="s">
        <v>45</v>
      </c>
      <c r="C31" s="10" t="s">
        <v>16</v>
      </c>
      <c r="D31" s="10"/>
      <c r="E31" s="10"/>
      <c r="F31" s="12"/>
      <c r="G31" s="10"/>
      <c r="H31" s="10"/>
      <c r="I31" s="10"/>
      <c r="J31" s="10"/>
      <c r="K31" s="10"/>
      <c r="L31" s="10"/>
      <c r="M31" s="10"/>
      <c r="N31" s="10"/>
      <c r="O31" s="7">
        <f>O32</f>
        <v>6822714</v>
      </c>
      <c r="P31" s="7">
        <f t="shared" ref="P31:U31" si="7">P32</f>
        <v>6186732</v>
      </c>
      <c r="Q31" s="7">
        <f t="shared" si="7"/>
        <v>6186732</v>
      </c>
      <c r="R31" s="7">
        <f t="shared" si="7"/>
        <v>6186732</v>
      </c>
      <c r="S31" s="7">
        <f t="shared" si="7"/>
        <v>6186732</v>
      </c>
      <c r="T31" s="7">
        <f t="shared" si="7"/>
        <v>6186732</v>
      </c>
      <c r="U31" s="7">
        <f t="shared" si="7"/>
        <v>6831129</v>
      </c>
    </row>
    <row r="32" spans="1:21" s="13" customFormat="1" ht="38.25" outlineLevel="1">
      <c r="A32" s="10" t="s">
        <v>17</v>
      </c>
      <c r="B32" s="11" t="s">
        <v>46</v>
      </c>
      <c r="C32" s="10" t="s">
        <v>17</v>
      </c>
      <c r="D32" s="10"/>
      <c r="E32" s="10"/>
      <c r="F32" s="12"/>
      <c r="G32" s="10"/>
      <c r="H32" s="10"/>
      <c r="I32" s="10"/>
      <c r="J32" s="10"/>
      <c r="K32" s="10"/>
      <c r="L32" s="10"/>
      <c r="M32" s="10"/>
      <c r="N32" s="10"/>
      <c r="O32" s="7">
        <f>O34+O39+O35</f>
        <v>6822714</v>
      </c>
      <c r="P32" s="7">
        <f t="shared" ref="P32:U32" si="8">P34+P39+P35</f>
        <v>6186732</v>
      </c>
      <c r="Q32" s="7">
        <f t="shared" si="8"/>
        <v>6186732</v>
      </c>
      <c r="R32" s="7">
        <f t="shared" si="8"/>
        <v>6186732</v>
      </c>
      <c r="S32" s="7">
        <f t="shared" si="8"/>
        <v>6186732</v>
      </c>
      <c r="T32" s="7">
        <f t="shared" si="8"/>
        <v>6186732</v>
      </c>
      <c r="U32" s="7">
        <f t="shared" si="8"/>
        <v>6831129</v>
      </c>
    </row>
    <row r="33" spans="1:21" s="13" customFormat="1" ht="28.5" customHeight="1" outlineLevel="1">
      <c r="A33" s="10"/>
      <c r="B33" s="14" t="s">
        <v>59</v>
      </c>
      <c r="C33" s="10" t="s">
        <v>60</v>
      </c>
      <c r="D33" s="10"/>
      <c r="E33" s="10"/>
      <c r="F33" s="12"/>
      <c r="G33" s="10"/>
      <c r="H33" s="10"/>
      <c r="I33" s="10"/>
      <c r="J33" s="10"/>
      <c r="K33" s="10"/>
      <c r="L33" s="10"/>
      <c r="M33" s="10"/>
      <c r="N33" s="10"/>
      <c r="O33" s="7">
        <f>O34</f>
        <v>6592543</v>
      </c>
      <c r="P33" s="7">
        <f t="shared" ref="P33:U33" si="9">P34</f>
        <v>6186732</v>
      </c>
      <c r="Q33" s="7">
        <f t="shared" si="9"/>
        <v>6186732</v>
      </c>
      <c r="R33" s="7">
        <f t="shared" si="9"/>
        <v>6186732</v>
      </c>
      <c r="S33" s="7">
        <f t="shared" si="9"/>
        <v>6186732</v>
      </c>
      <c r="T33" s="7">
        <f t="shared" si="9"/>
        <v>6186732</v>
      </c>
      <c r="U33" s="7">
        <f t="shared" si="9"/>
        <v>6592543</v>
      </c>
    </row>
    <row r="34" spans="1:21" s="13" customFormat="1" ht="24.75" customHeight="1" outlineLevel="2">
      <c r="A34" s="10" t="s">
        <v>18</v>
      </c>
      <c r="B34" s="15" t="s">
        <v>58</v>
      </c>
      <c r="C34" s="10" t="s">
        <v>63</v>
      </c>
      <c r="D34" s="10"/>
      <c r="E34" s="10"/>
      <c r="F34" s="12"/>
      <c r="G34" s="10"/>
      <c r="H34" s="10"/>
      <c r="I34" s="10"/>
      <c r="J34" s="10"/>
      <c r="K34" s="10"/>
      <c r="L34" s="10"/>
      <c r="M34" s="10"/>
      <c r="N34" s="10"/>
      <c r="O34" s="7">
        <v>6592543</v>
      </c>
      <c r="P34" s="7">
        <v>6186732</v>
      </c>
      <c r="Q34" s="7">
        <v>6186732</v>
      </c>
      <c r="R34" s="7">
        <v>6186732</v>
      </c>
      <c r="S34" s="7">
        <v>6186732</v>
      </c>
      <c r="T34" s="7">
        <v>6186732</v>
      </c>
      <c r="U34" s="7">
        <v>6592543</v>
      </c>
    </row>
    <row r="35" spans="1:21" s="13" customFormat="1" ht="25.5" hidden="1" outlineLevel="2">
      <c r="A35" s="10"/>
      <c r="B35" s="11" t="s">
        <v>55</v>
      </c>
      <c r="C35" s="10" t="s">
        <v>56</v>
      </c>
      <c r="D35" s="10"/>
      <c r="E35" s="10"/>
      <c r="F35" s="12"/>
      <c r="G35" s="10"/>
      <c r="H35" s="10"/>
      <c r="I35" s="10"/>
      <c r="J35" s="10"/>
      <c r="K35" s="10"/>
      <c r="L35" s="10"/>
      <c r="M35" s="10"/>
      <c r="N35" s="10"/>
      <c r="O35" s="7">
        <f>O36+O37</f>
        <v>0</v>
      </c>
      <c r="P35" s="7">
        <f t="shared" ref="P35:U35" si="10">P36+P37</f>
        <v>0</v>
      </c>
      <c r="Q35" s="7">
        <f t="shared" si="10"/>
        <v>0</v>
      </c>
      <c r="R35" s="7">
        <f t="shared" si="10"/>
        <v>0</v>
      </c>
      <c r="S35" s="7">
        <f t="shared" si="10"/>
        <v>0</v>
      </c>
      <c r="T35" s="7">
        <f t="shared" si="10"/>
        <v>0</v>
      </c>
      <c r="U35" s="7">
        <f t="shared" si="10"/>
        <v>0</v>
      </c>
    </row>
    <row r="36" spans="1:21" s="13" customFormat="1" ht="51" hidden="1" outlineLevel="2">
      <c r="A36" s="10"/>
      <c r="B36" s="15" t="s">
        <v>70</v>
      </c>
      <c r="C36" s="16" t="s">
        <v>69</v>
      </c>
      <c r="D36" s="10"/>
      <c r="E36" s="10"/>
      <c r="F36" s="12"/>
      <c r="G36" s="10"/>
      <c r="H36" s="10"/>
      <c r="I36" s="10"/>
      <c r="J36" s="10"/>
      <c r="K36" s="10"/>
      <c r="L36" s="10"/>
      <c r="M36" s="10"/>
      <c r="N36" s="10"/>
      <c r="O36" s="17"/>
      <c r="P36" s="17"/>
      <c r="Q36" s="17"/>
      <c r="R36" s="17"/>
      <c r="S36" s="17"/>
      <c r="T36" s="17"/>
      <c r="U36" s="17"/>
    </row>
    <row r="37" spans="1:21" s="13" customFormat="1" ht="0.75" hidden="1" customHeight="1" outlineLevel="2">
      <c r="A37" s="10"/>
      <c r="B37" s="15" t="s">
        <v>66</v>
      </c>
      <c r="C37" s="16" t="s">
        <v>67</v>
      </c>
      <c r="D37" s="10"/>
      <c r="E37" s="10"/>
      <c r="F37" s="12"/>
      <c r="G37" s="10"/>
      <c r="H37" s="10"/>
      <c r="I37" s="10"/>
      <c r="J37" s="10"/>
      <c r="K37" s="10"/>
      <c r="L37" s="10"/>
      <c r="M37" s="10"/>
      <c r="N37" s="10"/>
      <c r="O37" s="17">
        <v>0</v>
      </c>
      <c r="P37" s="17"/>
      <c r="Q37" s="17"/>
      <c r="R37" s="17"/>
      <c r="S37" s="17"/>
      <c r="T37" s="17"/>
      <c r="U37" s="17"/>
    </row>
    <row r="38" spans="1:21" s="13" customFormat="1" ht="25.5" outlineLevel="2">
      <c r="A38" s="10"/>
      <c r="B38" s="15" t="s">
        <v>61</v>
      </c>
      <c r="C38" s="18" t="s">
        <v>62</v>
      </c>
      <c r="D38" s="10"/>
      <c r="E38" s="10"/>
      <c r="F38" s="12"/>
      <c r="G38" s="10"/>
      <c r="H38" s="10"/>
      <c r="I38" s="10"/>
      <c r="J38" s="10"/>
      <c r="K38" s="10"/>
      <c r="L38" s="10"/>
      <c r="M38" s="10"/>
      <c r="N38" s="10"/>
      <c r="O38" s="17">
        <f>O39</f>
        <v>230171</v>
      </c>
      <c r="P38" s="17">
        <f t="shared" ref="P38:U38" si="11">P39</f>
        <v>0</v>
      </c>
      <c r="Q38" s="17">
        <f t="shared" si="11"/>
        <v>0</v>
      </c>
      <c r="R38" s="17">
        <f t="shared" si="11"/>
        <v>0</v>
      </c>
      <c r="S38" s="17">
        <f t="shared" si="11"/>
        <v>0</v>
      </c>
      <c r="T38" s="17">
        <f t="shared" si="11"/>
        <v>0</v>
      </c>
      <c r="U38" s="17">
        <f t="shared" si="11"/>
        <v>238586</v>
      </c>
    </row>
    <row r="39" spans="1:21" s="13" customFormat="1" ht="51" outlineLevel="2">
      <c r="A39" s="10"/>
      <c r="B39" s="15" t="s">
        <v>57</v>
      </c>
      <c r="C39" s="10" t="s">
        <v>64</v>
      </c>
      <c r="D39" s="10"/>
      <c r="E39" s="10"/>
      <c r="F39" s="12"/>
      <c r="G39" s="10"/>
      <c r="H39" s="10"/>
      <c r="I39" s="10"/>
      <c r="J39" s="10"/>
      <c r="K39" s="10"/>
      <c r="L39" s="10"/>
      <c r="M39" s="10"/>
      <c r="N39" s="10"/>
      <c r="O39" s="7">
        <v>230171</v>
      </c>
      <c r="P39" s="7"/>
      <c r="Q39" s="7"/>
      <c r="R39" s="7"/>
      <c r="S39" s="7"/>
      <c r="T39" s="7"/>
      <c r="U39" s="7">
        <v>238586</v>
      </c>
    </row>
    <row r="40" spans="1:21">
      <c r="A40" s="24" t="s">
        <v>19</v>
      </c>
      <c r="B40" s="25"/>
      <c r="C40" s="25"/>
      <c r="D40" s="25"/>
      <c r="E40" s="25"/>
      <c r="F40" s="25"/>
      <c r="G40" s="25"/>
      <c r="H40" s="26"/>
      <c r="I40" s="6"/>
      <c r="J40" s="6"/>
      <c r="K40" s="6"/>
      <c r="L40" s="6"/>
      <c r="M40" s="6"/>
      <c r="N40" s="6"/>
      <c r="O40" s="7">
        <f>O31+O10</f>
        <v>10765823.789999999</v>
      </c>
      <c r="P40" s="7">
        <f t="shared" ref="P40:U40" si="12">P31+P10</f>
        <v>9371419.1699999999</v>
      </c>
      <c r="Q40" s="7">
        <f t="shared" si="12"/>
        <v>9371421.1699999999</v>
      </c>
      <c r="R40" s="7">
        <f t="shared" si="12"/>
        <v>9371423.1699999999</v>
      </c>
      <c r="S40" s="7">
        <f t="shared" si="12"/>
        <v>9371425.1699999999</v>
      </c>
      <c r="T40" s="7">
        <f t="shared" si="12"/>
        <v>9371427.1699999999</v>
      </c>
      <c r="U40" s="7">
        <f t="shared" si="12"/>
        <v>10884581.379999999</v>
      </c>
    </row>
    <row r="41" spans="1:21" ht="15.7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1"/>
      <c r="T41" s="1"/>
    </row>
  </sheetData>
  <mergeCells count="21">
    <mergeCell ref="A4:T4"/>
    <mergeCell ref="A6:T6"/>
    <mergeCell ref="A41:R41"/>
    <mergeCell ref="A7:T7"/>
    <mergeCell ref="A8:A9"/>
    <mergeCell ref="B8:B9"/>
    <mergeCell ref="C8:C9"/>
    <mergeCell ref="D8:D9"/>
    <mergeCell ref="E8:E9"/>
    <mergeCell ref="U8:U9"/>
    <mergeCell ref="A5:U5"/>
    <mergeCell ref="S8:T8"/>
    <mergeCell ref="A40:H40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 Windows</cp:lastModifiedBy>
  <cp:lastPrinted>2017-11-24T08:16:33Z</cp:lastPrinted>
  <dcterms:created xsi:type="dcterms:W3CDTF">1996-10-08T23:32:33Z</dcterms:created>
  <dcterms:modified xsi:type="dcterms:W3CDTF">2024-11-06T06:44:06Z</dcterms:modified>
</cp:coreProperties>
</file>