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ума ноябрь 2024г\Проект бюджета на 2025г\"/>
    </mc:Choice>
  </mc:AlternateContent>
  <bookViews>
    <workbookView xWindow="0" yWindow="0" windowWidth="28800" windowHeight="130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27" i="3" l="1"/>
  <c r="Q27" i="3"/>
  <c r="R27" i="3"/>
  <c r="S27" i="3"/>
  <c r="T27" i="3"/>
  <c r="U27" i="3"/>
  <c r="O27" i="3"/>
  <c r="P11" i="3" l="1"/>
  <c r="Q11" i="3"/>
  <c r="R11" i="3"/>
  <c r="S11" i="3"/>
  <c r="T11" i="3"/>
  <c r="U11" i="3"/>
  <c r="P13" i="3"/>
  <c r="Q13" i="3"/>
  <c r="Q10" i="3" s="1"/>
  <c r="R13" i="3"/>
  <c r="S13" i="3"/>
  <c r="T13" i="3"/>
  <c r="U13" i="3"/>
  <c r="P16" i="3"/>
  <c r="Q16" i="3"/>
  <c r="R16" i="3"/>
  <c r="S16" i="3"/>
  <c r="T16" i="3"/>
  <c r="U16" i="3"/>
  <c r="P24" i="3"/>
  <c r="P23" i="3" s="1"/>
  <c r="Q24" i="3"/>
  <c r="R24" i="3"/>
  <c r="S24" i="3"/>
  <c r="T24" i="3"/>
  <c r="T23" i="3" s="1"/>
  <c r="U24" i="3"/>
  <c r="P29" i="3"/>
  <c r="Q29" i="3"/>
  <c r="R29" i="3"/>
  <c r="S29" i="3"/>
  <c r="T29" i="3"/>
  <c r="U29" i="3"/>
  <c r="O13" i="3"/>
  <c r="O29" i="3"/>
  <c r="O11" i="3"/>
  <c r="O16" i="3"/>
  <c r="O24" i="3"/>
  <c r="Q23" i="3" l="1"/>
  <c r="Q22" i="3" s="1"/>
  <c r="Q32" i="3" s="1"/>
  <c r="S23" i="3"/>
  <c r="S22" i="3" s="1"/>
  <c r="T22" i="3"/>
  <c r="P22" i="3"/>
  <c r="R23" i="3"/>
  <c r="R22" i="3" s="1"/>
  <c r="U23" i="3"/>
  <c r="U22" i="3" s="1"/>
  <c r="O23" i="3"/>
  <c r="O22" i="3" s="1"/>
  <c r="U10" i="3"/>
  <c r="O10" i="3"/>
  <c r="R10" i="3"/>
  <c r="T10" i="3"/>
  <c r="T32" i="3" s="1"/>
  <c r="P10" i="3"/>
  <c r="P32" i="3" s="1"/>
  <c r="S10" i="3"/>
  <c r="S32" i="3" l="1"/>
  <c r="R32" i="3"/>
  <c r="O32" i="3"/>
  <c r="U32" i="3"/>
</calcChain>
</file>

<file path=xl/sharedStrings.xml><?xml version="1.0" encoding="utf-8"?>
<sst xmlns="http://schemas.openxmlformats.org/spreadsheetml/2006/main" count="86" uniqueCount="60">
  <si>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</si>
  <si>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</si>
  <si>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</si>
  <si>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</si>
  <si>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</si>
  <si>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</si>
  <si>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</si>
  <si>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</si>
  <si>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</si>
  <si>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</si>
  <si>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</si>
  <si>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</si>
  <si>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</si>
  <si>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</si>
  <si>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</si>
  <si>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</si>
  <si>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</si>
  <si>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</si>
  <si>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</si>
  <si>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№_________ от _______________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</si>
  <si>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</si>
  <si>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</si>
  <si>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</si>
  <si>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</si>
  <si>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</si>
  <si>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</si>
  <si>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</si>
  <si>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</si>
  <si>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</si>
  <si>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</si>
  <si>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</si>
  <si>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</si>
  <si>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</si>
  <si>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</si>
  <si>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</si>
  <si>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</si>
  <si>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</si>
  <si>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</si>
  <si>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НАЛОГИ НА СОВОКУПНЫЙ ДОХОД</t>
  </si>
  <si>
    <t>00010500000000000000</t>
  </si>
  <si>
    <t xml:space="preserve">      Единый сельскохозяйственный налог</t>
  </si>
  <si>
    <t>00010503000000000000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</si>
  <si>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</si>
  <si>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</si>
  <si>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00020210000000000000</t>
  </si>
  <si>
    <t>00020215001100315000</t>
  </si>
  <si>
    <t>00020230000000000000</t>
  </si>
  <si>
    <t>00020235118100000000</t>
  </si>
  <si>
    <t xml:space="preserve">      Налог, взимаемый в связи с применением упрощенной системы налогообложения</t>
  </si>
  <si>
    <t>00010501000000000000</t>
  </si>
  <si>
    <t>ПРОЧИЕ НЕНАЛОГОВЫЕ ДОХОДЫ</t>
  </si>
  <si>
    <t>00011700000000000000</t>
  </si>
  <si>
    <t>Приложение №3</t>
  </si>
  <si>
    <t>План на 2026 год</t>
  </si>
  <si>
    <t>Субсидии бюджетам бюджетной системы Российской Федерации (межбюджетные субсидии)</t>
  </si>
  <si>
    <t>00020220000000000000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</si>
  <si>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</si>
  <si>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</si>
  <si>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"Село Татаринцы" по группам классификации доходов бюджетов РФ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</si>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</sst>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3"/>
  <sheetViews>
    <sheetView tabSelected="1" topLeftCell="B3" workbookViewId="0">
      <selection activeCell="O32" sqref="O32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5703125" customWidth="1"/>
  </cols>
  <sheetData>
    <row r="2" spans="1:21" x14ac:dyDescent="0.2">
      <c r="O2" t="s">
        <v>52</v>
      </c>
    </row>
    <row r="3" spans="1:21" x14ac:dyDescent="0.2">
      <c r="O3" t="s">
        <v>18</v>
      </c>
    </row>
    <row r="4" spans="1:21" x14ac:dyDescent="0.2">
      <c r="A4" s="15" t="s">
        <v>19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21" ht="54" customHeight="1" x14ac:dyDescent="0.25">
      <c r="A5" s="12" t="s">
        <v>58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1" x14ac:dyDescent="0.2">
      <c r="A7" s="17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1" ht="12.75" customHeight="1" x14ac:dyDescent="0.2">
      <c r="A8" s="18" t="s">
        <v>1</v>
      </c>
      <c r="B8" s="18" t="s">
        <v>2</v>
      </c>
      <c r="C8" s="18" t="s">
        <v>3</v>
      </c>
      <c r="D8" s="18" t="s">
        <v>1</v>
      </c>
      <c r="E8" s="18" t="s">
        <v>1</v>
      </c>
      <c r="F8" s="20" t="s">
        <v>4</v>
      </c>
      <c r="G8" s="25"/>
      <c r="H8" s="21"/>
      <c r="I8" s="20" t="s">
        <v>5</v>
      </c>
      <c r="J8" s="25"/>
      <c r="K8" s="21"/>
      <c r="L8" s="18" t="s">
        <v>1</v>
      </c>
      <c r="M8" s="18" t="s">
        <v>1</v>
      </c>
      <c r="N8" s="18" t="s">
        <v>1</v>
      </c>
      <c r="O8" s="13" t="s">
        <v>53</v>
      </c>
      <c r="P8" s="18" t="s">
        <v>1</v>
      </c>
      <c r="Q8" s="20" t="s">
        <v>6</v>
      </c>
      <c r="R8" s="21"/>
      <c r="S8" s="20" t="s">
        <v>7</v>
      </c>
      <c r="T8" s="21"/>
      <c r="U8" s="13" t="s">
        <v>59</v>
      </c>
    </row>
    <row r="9" spans="1:21" x14ac:dyDescent="0.2">
      <c r="A9" s="19"/>
      <c r="B9" s="19"/>
      <c r="C9" s="19"/>
      <c r="D9" s="19"/>
      <c r="E9" s="19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9"/>
      <c r="M9" s="19"/>
      <c r="N9" s="19"/>
      <c r="O9" s="14"/>
      <c r="P9" s="19"/>
      <c r="Q9" s="2" t="s">
        <v>1</v>
      </c>
      <c r="R9" s="2" t="s">
        <v>1</v>
      </c>
      <c r="S9" s="2" t="s">
        <v>1</v>
      </c>
      <c r="T9" s="2" t="s">
        <v>1</v>
      </c>
      <c r="U9" s="14"/>
    </row>
    <row r="10" spans="1:21" x14ac:dyDescent="0.2">
      <c r="A10" s="3" t="s">
        <v>8</v>
      </c>
      <c r="B10" s="4" t="s">
        <v>21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O11+O16+O20+O13+O19+O21</f>
        <v>3160229</v>
      </c>
      <c r="P10" s="7">
        <f t="shared" ref="P10:U10" si="0">P11+P16+P20+P13+P19+P21</f>
        <v>1631612</v>
      </c>
      <c r="Q10" s="7">
        <f t="shared" si="0"/>
        <v>1631613</v>
      </c>
      <c r="R10" s="7">
        <f t="shared" si="0"/>
        <v>1631614</v>
      </c>
      <c r="S10" s="7">
        <f t="shared" si="0"/>
        <v>1631615</v>
      </c>
      <c r="T10" s="7">
        <f t="shared" si="0"/>
        <v>1631616</v>
      </c>
      <c r="U10" s="7">
        <f t="shared" si="0"/>
        <v>3163283</v>
      </c>
    </row>
    <row r="11" spans="1:21" outlineLevel="1" x14ac:dyDescent="0.2">
      <c r="A11" s="3" t="s">
        <v>9</v>
      </c>
      <c r="B11" s="4" t="s">
        <v>22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55518</v>
      </c>
      <c r="P11" s="7">
        <f t="shared" ref="P11:U11" si="1">P12</f>
        <v>45369</v>
      </c>
      <c r="Q11" s="7">
        <f t="shared" si="1"/>
        <v>45370</v>
      </c>
      <c r="R11" s="7">
        <f t="shared" si="1"/>
        <v>45371</v>
      </c>
      <c r="S11" s="7">
        <f t="shared" si="1"/>
        <v>45372</v>
      </c>
      <c r="T11" s="7">
        <f t="shared" si="1"/>
        <v>45373</v>
      </c>
      <c r="U11" s="7">
        <f t="shared" si="1"/>
        <v>58572</v>
      </c>
    </row>
    <row r="12" spans="1:21" outlineLevel="2" x14ac:dyDescent="0.2">
      <c r="A12" s="3" t="s">
        <v>10</v>
      </c>
      <c r="B12" s="4" t="s">
        <v>23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55518</v>
      </c>
      <c r="P12" s="7">
        <v>45369</v>
      </c>
      <c r="Q12" s="7">
        <v>45370</v>
      </c>
      <c r="R12" s="7">
        <v>45371</v>
      </c>
      <c r="S12" s="7">
        <v>45372</v>
      </c>
      <c r="T12" s="7">
        <v>45373</v>
      </c>
      <c r="U12" s="7">
        <v>58572</v>
      </c>
    </row>
    <row r="13" spans="1:21" outlineLevel="2" x14ac:dyDescent="0.2">
      <c r="A13" s="3"/>
      <c r="B13" s="4" t="s">
        <v>38</v>
      </c>
      <c r="C13" s="3" t="s">
        <v>39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2219932</v>
      </c>
      <c r="P13" s="7">
        <f t="shared" ref="P13:U13" si="2">P15+P14</f>
        <v>796224</v>
      </c>
      <c r="Q13" s="7">
        <f t="shared" si="2"/>
        <v>796224</v>
      </c>
      <c r="R13" s="7">
        <f t="shared" si="2"/>
        <v>796224</v>
      </c>
      <c r="S13" s="7">
        <f t="shared" si="2"/>
        <v>796224</v>
      </c>
      <c r="T13" s="7">
        <f t="shared" si="2"/>
        <v>796224</v>
      </c>
      <c r="U13" s="7">
        <f t="shared" si="2"/>
        <v>2219932</v>
      </c>
    </row>
    <row r="14" spans="1:21" ht="25.5" outlineLevel="2" x14ac:dyDescent="0.2">
      <c r="A14" s="3"/>
      <c r="B14" s="4" t="s">
        <v>48</v>
      </c>
      <c r="C14" s="3" t="s">
        <v>49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2219932</v>
      </c>
      <c r="P14" s="7">
        <v>796224</v>
      </c>
      <c r="Q14" s="7">
        <v>796224</v>
      </c>
      <c r="R14" s="7">
        <v>796224</v>
      </c>
      <c r="S14" s="7">
        <v>796224</v>
      </c>
      <c r="T14" s="7">
        <v>796224</v>
      </c>
      <c r="U14" s="7">
        <v>2219932</v>
      </c>
    </row>
    <row r="15" spans="1:21" hidden="1" outlineLevel="2" x14ac:dyDescent="0.2">
      <c r="A15" s="3"/>
      <c r="B15" s="4" t="s">
        <v>40</v>
      </c>
      <c r="C15" s="3" t="s">
        <v>41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24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736000</v>
      </c>
      <c r="P16" s="7">
        <f t="shared" ref="P16:U16" si="3">P17+P18</f>
        <v>585860</v>
      </c>
      <c r="Q16" s="7">
        <f t="shared" si="3"/>
        <v>585860</v>
      </c>
      <c r="R16" s="7">
        <f t="shared" si="3"/>
        <v>585860</v>
      </c>
      <c r="S16" s="7">
        <f t="shared" si="3"/>
        <v>585860</v>
      </c>
      <c r="T16" s="7">
        <f t="shared" si="3"/>
        <v>585860</v>
      </c>
      <c r="U16" s="7">
        <f t="shared" si="3"/>
        <v>736000</v>
      </c>
    </row>
    <row r="17" spans="1:21" outlineLevel="2" x14ac:dyDescent="0.2">
      <c r="A17" s="3" t="s">
        <v>12</v>
      </c>
      <c r="B17" s="4" t="s">
        <v>25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24000</v>
      </c>
      <c r="P17" s="7">
        <v>35516</v>
      </c>
      <c r="Q17" s="7">
        <v>35516</v>
      </c>
      <c r="R17" s="7">
        <v>35516</v>
      </c>
      <c r="S17" s="7">
        <v>35516</v>
      </c>
      <c r="T17" s="7">
        <v>35516</v>
      </c>
      <c r="U17" s="7">
        <v>24000</v>
      </c>
    </row>
    <row r="18" spans="1:21" outlineLevel="2" x14ac:dyDescent="0.2">
      <c r="A18" s="3" t="s">
        <v>13</v>
      </c>
      <c r="B18" s="4" t="s">
        <v>26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712000</v>
      </c>
      <c r="P18" s="7">
        <v>550344</v>
      </c>
      <c r="Q18" s="7">
        <v>550344</v>
      </c>
      <c r="R18" s="7">
        <v>550344</v>
      </c>
      <c r="S18" s="7">
        <v>550344</v>
      </c>
      <c r="T18" s="7">
        <v>550344</v>
      </c>
      <c r="U18" s="7">
        <v>712000</v>
      </c>
    </row>
    <row r="19" spans="1:21" ht="37.5" customHeight="1" outlineLevel="2" x14ac:dyDescent="0.2">
      <c r="A19" s="3"/>
      <c r="B19" s="4" t="s">
        <v>42</v>
      </c>
      <c r="C19" s="3" t="s">
        <v>43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102267</v>
      </c>
      <c r="P19" s="7">
        <v>142647</v>
      </c>
      <c r="Q19" s="7">
        <v>142647</v>
      </c>
      <c r="R19" s="7">
        <v>142647</v>
      </c>
      <c r="S19" s="7">
        <v>142647</v>
      </c>
      <c r="T19" s="7">
        <v>142647</v>
      </c>
      <c r="U19" s="7">
        <v>102267</v>
      </c>
    </row>
    <row r="20" spans="1:21" hidden="1" outlineLevel="1" x14ac:dyDescent="0.2">
      <c r="A20" s="3" t="s">
        <v>27</v>
      </c>
      <c r="B20" s="4" t="s">
        <v>28</v>
      </c>
      <c r="C20" s="3" t="s">
        <v>27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15000</v>
      </c>
      <c r="Q20" s="7">
        <v>15000</v>
      </c>
      <c r="R20" s="7">
        <v>15000</v>
      </c>
      <c r="S20" s="7">
        <v>15000</v>
      </c>
      <c r="T20" s="7">
        <v>15000</v>
      </c>
      <c r="U20" s="7">
        <v>0</v>
      </c>
    </row>
    <row r="21" spans="1:21" outlineLevel="1" x14ac:dyDescent="0.2">
      <c r="A21" s="3"/>
      <c r="B21" s="4" t="s">
        <v>50</v>
      </c>
      <c r="C21" s="3" t="s">
        <v>51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46512</v>
      </c>
      <c r="P21" s="7">
        <v>46512</v>
      </c>
      <c r="Q21" s="7">
        <v>46512</v>
      </c>
      <c r="R21" s="7">
        <v>46512</v>
      </c>
      <c r="S21" s="7">
        <v>46512</v>
      </c>
      <c r="T21" s="7">
        <v>46512</v>
      </c>
      <c r="U21" s="7">
        <v>46512</v>
      </c>
    </row>
    <row r="22" spans="1:21" s="11" customFormat="1" x14ac:dyDescent="0.2">
      <c r="A22" s="8" t="s">
        <v>14</v>
      </c>
      <c r="B22" s="9" t="s">
        <v>29</v>
      </c>
      <c r="C22" s="8" t="s">
        <v>14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7">
        <f>O23+O31</f>
        <v>879996</v>
      </c>
      <c r="P22" s="7">
        <f t="shared" ref="P22:U22" si="4">P23+P31</f>
        <v>840479</v>
      </c>
      <c r="Q22" s="7">
        <f t="shared" si="4"/>
        <v>840479</v>
      </c>
      <c r="R22" s="7">
        <f t="shared" si="4"/>
        <v>840479</v>
      </c>
      <c r="S22" s="7">
        <f t="shared" si="4"/>
        <v>840479</v>
      </c>
      <c r="T22" s="7">
        <f t="shared" si="4"/>
        <v>840479</v>
      </c>
      <c r="U22" s="7">
        <f t="shared" si="4"/>
        <v>2638177.4</v>
      </c>
    </row>
    <row r="23" spans="1:21" s="11" customFormat="1" ht="38.25" outlineLevel="1" x14ac:dyDescent="0.2">
      <c r="A23" s="8" t="s">
        <v>15</v>
      </c>
      <c r="B23" s="9" t="s">
        <v>30</v>
      </c>
      <c r="C23" s="8" t="s">
        <v>15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7">
        <f>O24+O29+O27</f>
        <v>879996</v>
      </c>
      <c r="P23" s="7">
        <f t="shared" ref="P23:U23" si="5">P24+P29+P27</f>
        <v>790479</v>
      </c>
      <c r="Q23" s="7">
        <f t="shared" si="5"/>
        <v>790479</v>
      </c>
      <c r="R23" s="7">
        <f t="shared" si="5"/>
        <v>790479</v>
      </c>
      <c r="S23" s="7">
        <f t="shared" si="5"/>
        <v>790479</v>
      </c>
      <c r="T23" s="7">
        <f t="shared" si="5"/>
        <v>790479</v>
      </c>
      <c r="U23" s="7">
        <f t="shared" si="5"/>
        <v>2638177.4</v>
      </c>
    </row>
    <row r="24" spans="1:21" s="11" customFormat="1" ht="24" customHeight="1" outlineLevel="2" x14ac:dyDescent="0.2">
      <c r="A24" s="8" t="s">
        <v>16</v>
      </c>
      <c r="B24" s="9" t="s">
        <v>31</v>
      </c>
      <c r="C24" s="8" t="s">
        <v>44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7">
        <f>O26+O25</f>
        <v>822453</v>
      </c>
      <c r="P24" s="7">
        <f t="shared" ref="P24:U24" si="6">P26+P25</f>
        <v>790479</v>
      </c>
      <c r="Q24" s="7">
        <f t="shared" si="6"/>
        <v>790479</v>
      </c>
      <c r="R24" s="7">
        <f t="shared" si="6"/>
        <v>790479</v>
      </c>
      <c r="S24" s="7">
        <f t="shared" si="6"/>
        <v>790479</v>
      </c>
      <c r="T24" s="7">
        <f t="shared" si="6"/>
        <v>790479</v>
      </c>
      <c r="U24" s="7">
        <f t="shared" si="6"/>
        <v>822453</v>
      </c>
    </row>
    <row r="25" spans="1:21" s="11" customFormat="1" ht="38.25" outlineLevel="2" x14ac:dyDescent="0.2">
      <c r="A25" s="8"/>
      <c r="B25" s="9" t="s">
        <v>36</v>
      </c>
      <c r="C25" s="8" t="s">
        <v>35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7">
        <v>294349</v>
      </c>
      <c r="P25" s="7">
        <v>303313</v>
      </c>
      <c r="Q25" s="7">
        <v>303313</v>
      </c>
      <c r="R25" s="7">
        <v>303313</v>
      </c>
      <c r="S25" s="7">
        <v>303313</v>
      </c>
      <c r="T25" s="7">
        <v>303313</v>
      </c>
      <c r="U25" s="7">
        <v>294349</v>
      </c>
    </row>
    <row r="26" spans="1:21" s="11" customFormat="1" ht="34.5" customHeight="1" outlineLevel="2" x14ac:dyDescent="0.2">
      <c r="A26" s="8"/>
      <c r="B26" s="9" t="s">
        <v>37</v>
      </c>
      <c r="C26" s="8" t="s">
        <v>45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7">
        <v>528104</v>
      </c>
      <c r="P26" s="7">
        <v>487166</v>
      </c>
      <c r="Q26" s="7">
        <v>487166</v>
      </c>
      <c r="R26" s="7">
        <v>487166</v>
      </c>
      <c r="S26" s="7">
        <v>487166</v>
      </c>
      <c r="T26" s="7">
        <v>487166</v>
      </c>
      <c r="U26" s="7">
        <v>528104</v>
      </c>
    </row>
    <row r="27" spans="1:21" s="11" customFormat="1" ht="34.5" customHeight="1" outlineLevel="2" x14ac:dyDescent="0.2">
      <c r="A27" s="8"/>
      <c r="B27" s="4" t="s">
        <v>54</v>
      </c>
      <c r="C27" s="3" t="s">
        <v>55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7">
        <f>O28</f>
        <v>0</v>
      </c>
      <c r="P27" s="7">
        <f t="shared" ref="P27:U27" si="7">P28</f>
        <v>0</v>
      </c>
      <c r="Q27" s="7">
        <f t="shared" si="7"/>
        <v>0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1756077.4</v>
      </c>
    </row>
    <row r="28" spans="1:21" s="11" customFormat="1" ht="48" customHeight="1" outlineLevel="2" x14ac:dyDescent="0.2">
      <c r="A28" s="8"/>
      <c r="B28" s="4" t="s">
        <v>56</v>
      </c>
      <c r="C28" s="3" t="s">
        <v>57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7">
        <v>0</v>
      </c>
      <c r="P28" s="7"/>
      <c r="Q28" s="7"/>
      <c r="R28" s="7"/>
      <c r="S28" s="7"/>
      <c r="T28" s="7"/>
      <c r="U28" s="7">
        <v>1756077.4</v>
      </c>
    </row>
    <row r="29" spans="1:21" s="11" customFormat="1" ht="25.5" outlineLevel="2" x14ac:dyDescent="0.2">
      <c r="A29" s="8"/>
      <c r="B29" s="9" t="s">
        <v>32</v>
      </c>
      <c r="C29" s="8" t="s">
        <v>46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7">
        <f>O30</f>
        <v>57543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59647</v>
      </c>
    </row>
    <row r="30" spans="1:21" s="11" customFormat="1" ht="46.5" customHeight="1" outlineLevel="2" x14ac:dyDescent="0.2">
      <c r="A30" s="8"/>
      <c r="B30" s="9" t="s">
        <v>33</v>
      </c>
      <c r="C30" s="8" t="s">
        <v>47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7">
        <v>57543</v>
      </c>
      <c r="P30" s="7"/>
      <c r="Q30" s="7"/>
      <c r="R30" s="7"/>
      <c r="S30" s="7"/>
      <c r="T30" s="7"/>
      <c r="U30" s="7">
        <v>59647</v>
      </c>
    </row>
    <row r="31" spans="1:21" hidden="1" outlineLevel="1" x14ac:dyDescent="0.2">
      <c r="A31" s="3" t="s">
        <v>20</v>
      </c>
      <c r="B31" s="4" t="s">
        <v>34</v>
      </c>
      <c r="C31" s="3" t="s">
        <v>20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v>0</v>
      </c>
      <c r="P31" s="7">
        <v>50000</v>
      </c>
      <c r="Q31" s="7">
        <v>50000</v>
      </c>
      <c r="R31" s="7">
        <v>50000</v>
      </c>
      <c r="S31" s="7">
        <v>50000</v>
      </c>
      <c r="T31" s="7">
        <v>50000</v>
      </c>
      <c r="U31" s="7">
        <v>0</v>
      </c>
    </row>
    <row r="32" spans="1:21" collapsed="1" x14ac:dyDescent="0.2">
      <c r="A32" s="22" t="s">
        <v>17</v>
      </c>
      <c r="B32" s="23"/>
      <c r="C32" s="23"/>
      <c r="D32" s="23"/>
      <c r="E32" s="23"/>
      <c r="F32" s="23"/>
      <c r="G32" s="23"/>
      <c r="H32" s="24"/>
      <c r="I32" s="6"/>
      <c r="J32" s="6"/>
      <c r="K32" s="6"/>
      <c r="L32" s="6"/>
      <c r="M32" s="6"/>
      <c r="N32" s="6"/>
      <c r="O32" s="7">
        <f>O22+O10</f>
        <v>4040225</v>
      </c>
      <c r="P32" s="7">
        <f t="shared" ref="P32:U32" si="9">P22+P10</f>
        <v>2472091</v>
      </c>
      <c r="Q32" s="7">
        <f t="shared" si="9"/>
        <v>2472092</v>
      </c>
      <c r="R32" s="7">
        <f t="shared" si="9"/>
        <v>2472093</v>
      </c>
      <c r="S32" s="7">
        <f t="shared" si="9"/>
        <v>2472094</v>
      </c>
      <c r="T32" s="7">
        <f t="shared" si="9"/>
        <v>2472095</v>
      </c>
      <c r="U32" s="7">
        <f t="shared" si="9"/>
        <v>5801460.4000000004</v>
      </c>
    </row>
    <row r="33" spans="1:20" ht="15.7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"/>
      <c r="T33" s="1"/>
    </row>
  </sheetData>
  <mergeCells count="21">
    <mergeCell ref="Q8:R8"/>
    <mergeCell ref="F8:H8"/>
    <mergeCell ref="I8:K8"/>
    <mergeCell ref="L8:L9"/>
    <mergeCell ref="M8:M9"/>
    <mergeCell ref="A5:U5"/>
    <mergeCell ref="U8:U9"/>
    <mergeCell ref="A4:T4"/>
    <mergeCell ref="A6:T6"/>
    <mergeCell ref="A33:R33"/>
    <mergeCell ref="A7:T7"/>
    <mergeCell ref="A8:A9"/>
    <mergeCell ref="B8:B9"/>
    <mergeCell ref="C8:C9"/>
    <mergeCell ref="D8:D9"/>
    <mergeCell ref="E8:E9"/>
    <mergeCell ref="S8:T8"/>
    <mergeCell ref="A32:H32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3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2024-11-12T08:23:29Z</cp:lastPrinted>
  <dcterms:created xsi:type="dcterms:W3CDTF">1996-10-08T23:32:33Z</dcterms:created>
  <dcterms:modified xsi:type="dcterms:W3CDTF">2024-11-12T08:23:32Z</dcterms:modified>
</cp:coreProperties>
</file>