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P13" i="3"/>
  <c r="Q13"/>
  <c r="R13"/>
  <c r="S13"/>
  <c r="T13"/>
  <c r="U13"/>
  <c r="O13"/>
  <c r="P11"/>
  <c r="Q11"/>
  <c r="R11"/>
  <c r="S11"/>
  <c r="T11"/>
  <c r="U11"/>
  <c r="P15"/>
  <c r="Q15"/>
  <c r="R15"/>
  <c r="S15"/>
  <c r="T15"/>
  <c r="U15"/>
  <c r="P24"/>
  <c r="Q24"/>
  <c r="R24"/>
  <c r="S24"/>
  <c r="T24"/>
  <c r="U24"/>
  <c r="P27"/>
  <c r="Q27"/>
  <c r="R27"/>
  <c r="S27"/>
  <c r="T27"/>
  <c r="U27"/>
  <c r="P29"/>
  <c r="Q29"/>
  <c r="R29"/>
  <c r="S29"/>
  <c r="T29"/>
  <c r="U29"/>
  <c r="O27"/>
  <c r="O24"/>
  <c r="O29"/>
  <c r="O15"/>
  <c r="O11"/>
  <c r="U10" l="1"/>
  <c r="Q10"/>
  <c r="R10"/>
  <c r="S10"/>
  <c r="T10"/>
  <c r="P10"/>
  <c r="O10"/>
  <c r="T23"/>
  <c r="T22" s="1"/>
  <c r="P23"/>
  <c r="P22" s="1"/>
  <c r="Q23"/>
  <c r="Q22" s="1"/>
  <c r="Q32" s="1"/>
  <c r="O23"/>
  <c r="O22" s="1"/>
  <c r="U23"/>
  <c r="U22" s="1"/>
  <c r="S23"/>
  <c r="S22" s="1"/>
  <c r="R23"/>
  <c r="R22" s="1"/>
  <c r="R32" s="1"/>
  <c r="T32" l="1"/>
  <c r="P32"/>
  <c r="S32"/>
  <c r="O32"/>
  <c r="U32"/>
</calcChain>
</file>

<file path=xl/sharedStrings.xml><?xml version="1.0" encoding="utf-8"?>
<sst xmlns="http://schemas.openxmlformats.org/spreadsheetml/2006/main" count="85" uniqueCount="60">
  <si>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</si>
  <si>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</si>
  <si>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</si>
  <si>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</si>
  <si>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</si>
  <si>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</si>
  <si>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</si>
  <si>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</si>
  <si>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</si>
  <si>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</si>
  <si>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</si>
  <si>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</si>
  <si>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</si>
  <si>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</si>
  <si>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</si>
  <si>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</si>
  <si>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</si>
  <si>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</si>
  <si>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</si>
  <si>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>№_________ от _______________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</si>
  <si>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</si>
  <si>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</si>
  <si>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</si>
  <si>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</si>
  <si>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</si>
  <si>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</si>
  <si>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</si>
  <si>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</si>
  <si>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</si>
  <si>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</si>
  <si>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</si>
  <si>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</si>
  <si>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</si>
  <si>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</si>
  <si>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</si>
  <si>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</si>
  <si>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</si>
  <si>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</si>
  <si>
    <t>00020235000000000000</t>
  </si>
  <si>
    <t>00020215001100315000</t>
  </si>
  <si>
    <t>00020235118100000000</t>
  </si>
  <si>
    <t>00020210000000000000</t>
  </si>
  <si>
    <t>ГОСУДАРСТВЕННАЯ ПОШЛИНА</t>
  </si>
  <si>
    <t>00010800000000000000</t>
  </si>
  <si>
    <t>ШТРАФЫ, САНКЦИИ, ВОЗМЕЩЕНИЕ УЩЕРБА</t>
  </si>
  <si>
    <t>00011600000000000000</t>
  </si>
  <si>
    <t>Субсидии бюджетам бюджетной системы Российской Федерации (межбюджетные субсидии)</t>
  </si>
  <si>
    <t>00020220000000000000</t>
  </si>
  <si>
    <t>00011700000000000000</t>
  </si>
  <si>
    <t>ПРОЧИЕ НЕНАЛОГОВЫЕ ДОХОДЫ</t>
  </si>
  <si>
    <t>Приложение №3</t>
  </si>
  <si>
    <t xml:space="preserve">    НАЛОГИ НА СОВОКУПНЫЙ ДОХОД</t>
  </si>
  <si>
    <t>00010500000000000000</t>
  </si>
  <si>
    <t xml:space="preserve">      Налог, взимаемый в связи с применением упрощенной системы налогообложения</t>
  </si>
  <si>
    <t>00010501000000000000</t>
  </si>
  <si>
    <t>План на 2026 год</t>
  </si>
  <si>
    <t>Прочие субсидии бюджетам муниципальных образований на реализацию мероприятий  по  благоустройству сельских территорий</t>
  </si>
  <si>
    <t>00020229999100299150</t>
  </si>
  <si>
    <t>Распределение доходов бюджета сельского поселения "Деревня Субботники" по группам классификации доходов бюджетов РФ на плановый период 2026 и 2027 годов</t>
  </si>
  <si>
    <t>План на 2027 год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</si>
</sst>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4" fillId="0" borderId="8">
      <alignment horizontal="center" vertical="top" shrinkToFit="1"/>
    </xf>
    <xf numFmtId="0" fontId="4" fillId="0" borderId="8">
      <alignment horizontal="left" vertical="top" wrapText="1"/>
    </xf>
  </cellStyleXfs>
  <cellXfs count="29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4" fillId="0" borderId="8" xfId="2" applyNumberFormat="1" applyProtection="1">
      <alignment horizontal="left" vertical="top" wrapText="1"/>
    </xf>
    <xf numFmtId="49" fontId="4" fillId="0" borderId="8" xfId="1" applyNumberFormat="1" applyProtection="1">
      <alignment horizontal="center" vertical="top" shrinkToFit="1"/>
    </xf>
    <xf numFmtId="0" fontId="1" fillId="2" borderId="0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3"/>
  <sheetViews>
    <sheetView tabSelected="1" topLeftCell="B5" workbookViewId="0">
      <selection activeCell="O29" sqref="O29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28515625" customWidth="1"/>
  </cols>
  <sheetData>
    <row r="2" spans="1:21">
      <c r="O2" t="s">
        <v>50</v>
      </c>
    </row>
    <row r="3" spans="1:21">
      <c r="O3" t="s">
        <v>18</v>
      </c>
    </row>
    <row r="4" spans="1:21">
      <c r="A4" s="20" t="s">
        <v>19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1" ht="54" customHeight="1">
      <c r="A5" s="22" t="s">
        <v>58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1">
      <c r="A7" s="23" t="s">
        <v>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1" ht="12.75" customHeight="1">
      <c r="A8" s="18" t="s">
        <v>1</v>
      </c>
      <c r="B8" s="18" t="s">
        <v>2</v>
      </c>
      <c r="C8" s="18" t="s">
        <v>3</v>
      </c>
      <c r="D8" s="18" t="s">
        <v>1</v>
      </c>
      <c r="E8" s="18" t="s">
        <v>1</v>
      </c>
      <c r="F8" s="15" t="s">
        <v>4</v>
      </c>
      <c r="G8" s="17"/>
      <c r="H8" s="16"/>
      <c r="I8" s="15" t="s">
        <v>5</v>
      </c>
      <c r="J8" s="17"/>
      <c r="K8" s="16"/>
      <c r="L8" s="18" t="s">
        <v>1</v>
      </c>
      <c r="M8" s="18" t="s">
        <v>1</v>
      </c>
      <c r="N8" s="18" t="s">
        <v>1</v>
      </c>
      <c r="O8" s="24" t="s">
        <v>55</v>
      </c>
      <c r="P8" s="18" t="s">
        <v>1</v>
      </c>
      <c r="Q8" s="15" t="s">
        <v>6</v>
      </c>
      <c r="R8" s="16"/>
      <c r="S8" s="15" t="s">
        <v>7</v>
      </c>
      <c r="T8" s="16"/>
      <c r="U8" s="24" t="s">
        <v>59</v>
      </c>
    </row>
    <row r="9" spans="1:21">
      <c r="A9" s="19"/>
      <c r="B9" s="19"/>
      <c r="C9" s="19"/>
      <c r="D9" s="19"/>
      <c r="E9" s="19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9"/>
      <c r="M9" s="19"/>
      <c r="N9" s="19"/>
      <c r="O9" s="25"/>
      <c r="P9" s="19"/>
      <c r="Q9" s="2" t="s">
        <v>1</v>
      </c>
      <c r="R9" s="2" t="s">
        <v>1</v>
      </c>
      <c r="S9" s="2" t="s">
        <v>1</v>
      </c>
      <c r="T9" s="2" t="s">
        <v>1</v>
      </c>
      <c r="U9" s="25"/>
    </row>
    <row r="10" spans="1:21">
      <c r="A10" s="3" t="s">
        <v>8</v>
      </c>
      <c r="B10" s="4" t="s">
        <v>21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O11+O15+O19+O18+O20+O21+O13</f>
        <v>712114</v>
      </c>
      <c r="P10" s="7">
        <f t="shared" ref="P10:U10" si="0">P11+P15+P19+P18+P20+P21+P13</f>
        <v>1070765</v>
      </c>
      <c r="Q10" s="7">
        <f t="shared" si="0"/>
        <v>1070766</v>
      </c>
      <c r="R10" s="7">
        <f t="shared" si="0"/>
        <v>1070767</v>
      </c>
      <c r="S10" s="7">
        <f t="shared" si="0"/>
        <v>1070768</v>
      </c>
      <c r="T10" s="7">
        <f t="shared" si="0"/>
        <v>1070769</v>
      </c>
      <c r="U10" s="7">
        <f t="shared" si="0"/>
        <v>932075</v>
      </c>
    </row>
    <row r="11" spans="1:21" outlineLevel="1">
      <c r="A11" s="3" t="s">
        <v>9</v>
      </c>
      <c r="B11" s="4" t="s">
        <v>22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25612</v>
      </c>
      <c r="P11" s="7">
        <f t="shared" ref="P11:U11" si="1">P12</f>
        <v>17597</v>
      </c>
      <c r="Q11" s="7">
        <f t="shared" si="1"/>
        <v>17598</v>
      </c>
      <c r="R11" s="7">
        <f t="shared" si="1"/>
        <v>17599</v>
      </c>
      <c r="S11" s="7">
        <f t="shared" si="1"/>
        <v>17600</v>
      </c>
      <c r="T11" s="7">
        <f t="shared" si="1"/>
        <v>17601</v>
      </c>
      <c r="U11" s="7">
        <f t="shared" si="1"/>
        <v>27021</v>
      </c>
    </row>
    <row r="12" spans="1:21" outlineLevel="2">
      <c r="A12" s="3" t="s">
        <v>10</v>
      </c>
      <c r="B12" s="4" t="s">
        <v>23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25612</v>
      </c>
      <c r="P12" s="7">
        <v>17597</v>
      </c>
      <c r="Q12" s="7">
        <v>17598</v>
      </c>
      <c r="R12" s="7">
        <v>17599</v>
      </c>
      <c r="S12" s="7">
        <v>17600</v>
      </c>
      <c r="T12" s="7">
        <v>17601</v>
      </c>
      <c r="U12" s="7">
        <v>27021</v>
      </c>
    </row>
    <row r="13" spans="1:21" outlineLevel="2">
      <c r="A13" s="3"/>
      <c r="B13" s="4" t="s">
        <v>51</v>
      </c>
      <c r="C13" s="3" t="s">
        <v>52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0</v>
      </c>
      <c r="P13" s="7">
        <f t="shared" ref="P13:U13" si="2">P14</f>
        <v>94950</v>
      </c>
      <c r="Q13" s="7">
        <f t="shared" si="2"/>
        <v>94950</v>
      </c>
      <c r="R13" s="7">
        <f t="shared" si="2"/>
        <v>94950</v>
      </c>
      <c r="S13" s="7">
        <f t="shared" si="2"/>
        <v>94950</v>
      </c>
      <c r="T13" s="7">
        <f t="shared" si="2"/>
        <v>94950</v>
      </c>
      <c r="U13" s="7">
        <f t="shared" si="2"/>
        <v>61680</v>
      </c>
    </row>
    <row r="14" spans="1:21" ht="25.5" outlineLevel="2">
      <c r="A14" s="3"/>
      <c r="B14" s="4" t="s">
        <v>53</v>
      </c>
      <c r="C14" s="3" t="s">
        <v>54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0</v>
      </c>
      <c r="P14" s="7">
        <v>94950</v>
      </c>
      <c r="Q14" s="7">
        <v>94950</v>
      </c>
      <c r="R14" s="7">
        <v>94950</v>
      </c>
      <c r="S14" s="7">
        <v>94950</v>
      </c>
      <c r="T14" s="7">
        <v>94950</v>
      </c>
      <c r="U14" s="7">
        <v>61680</v>
      </c>
    </row>
    <row r="15" spans="1:21" outlineLevel="1">
      <c r="A15" s="3" t="s">
        <v>11</v>
      </c>
      <c r="B15" s="4" t="s">
        <v>24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504000</v>
      </c>
      <c r="P15" s="7">
        <f t="shared" ref="P15:U15" si="3">P16+P17</f>
        <v>556342</v>
      </c>
      <c r="Q15" s="7">
        <f t="shared" si="3"/>
        <v>556342</v>
      </c>
      <c r="R15" s="7">
        <f t="shared" si="3"/>
        <v>556342</v>
      </c>
      <c r="S15" s="7">
        <f t="shared" si="3"/>
        <v>556342</v>
      </c>
      <c r="T15" s="7">
        <f t="shared" si="3"/>
        <v>556342</v>
      </c>
      <c r="U15" s="7">
        <f t="shared" si="3"/>
        <v>644409</v>
      </c>
    </row>
    <row r="16" spans="1:21" outlineLevel="2">
      <c r="A16" s="3" t="s">
        <v>12</v>
      </c>
      <c r="B16" s="4" t="s">
        <v>25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10000</v>
      </c>
      <c r="P16" s="7">
        <v>15210</v>
      </c>
      <c r="Q16" s="7">
        <v>15210</v>
      </c>
      <c r="R16" s="7">
        <v>15210</v>
      </c>
      <c r="S16" s="7">
        <v>15210</v>
      </c>
      <c r="T16" s="7">
        <v>15210</v>
      </c>
      <c r="U16" s="7">
        <v>16172</v>
      </c>
    </row>
    <row r="17" spans="1:21" outlineLevel="2">
      <c r="A17" s="3" t="s">
        <v>13</v>
      </c>
      <c r="B17" s="4" t="s">
        <v>26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494000</v>
      </c>
      <c r="P17" s="7">
        <v>541132</v>
      </c>
      <c r="Q17" s="7">
        <v>541132</v>
      </c>
      <c r="R17" s="7">
        <v>541132</v>
      </c>
      <c r="S17" s="7">
        <v>541132</v>
      </c>
      <c r="T17" s="7">
        <v>541132</v>
      </c>
      <c r="U17" s="7">
        <v>628237</v>
      </c>
    </row>
    <row r="18" spans="1:21" hidden="1" outlineLevel="2">
      <c r="A18" s="3"/>
      <c r="B18" s="10" t="s">
        <v>42</v>
      </c>
      <c r="C18" s="3" t="s">
        <v>43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</row>
    <row r="19" spans="1:21" ht="51" outlineLevel="2">
      <c r="A19" s="3"/>
      <c r="B19" s="8" t="s">
        <v>36</v>
      </c>
      <c r="C19" s="9" t="s">
        <v>37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120990</v>
      </c>
      <c r="P19" s="7">
        <v>319976</v>
      </c>
      <c r="Q19" s="7">
        <v>319976</v>
      </c>
      <c r="R19" s="7">
        <v>319976</v>
      </c>
      <c r="S19" s="7">
        <v>319976</v>
      </c>
      <c r="T19" s="7">
        <v>319976</v>
      </c>
      <c r="U19" s="7">
        <v>120990</v>
      </c>
    </row>
    <row r="20" spans="1:21" outlineLevel="2">
      <c r="A20" s="3"/>
      <c r="B20" s="8" t="s">
        <v>44</v>
      </c>
      <c r="C20" s="9" t="s">
        <v>45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15000</v>
      </c>
      <c r="P20" s="7">
        <v>30000</v>
      </c>
      <c r="Q20" s="7">
        <v>30000</v>
      </c>
      <c r="R20" s="7">
        <v>30000</v>
      </c>
      <c r="S20" s="7">
        <v>30000</v>
      </c>
      <c r="T20" s="7">
        <v>30000</v>
      </c>
      <c r="U20" s="7">
        <v>30000</v>
      </c>
    </row>
    <row r="21" spans="1:21" outlineLevel="2">
      <c r="A21" s="3"/>
      <c r="B21" s="8" t="s">
        <v>49</v>
      </c>
      <c r="C21" s="9" t="s">
        <v>48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46512</v>
      </c>
      <c r="P21" s="7">
        <v>51900</v>
      </c>
      <c r="Q21" s="7">
        <v>51900</v>
      </c>
      <c r="R21" s="7">
        <v>51900</v>
      </c>
      <c r="S21" s="7">
        <v>51900</v>
      </c>
      <c r="T21" s="7">
        <v>51900</v>
      </c>
      <c r="U21" s="7">
        <v>47975</v>
      </c>
    </row>
    <row r="22" spans="1:21" s="14" customFormat="1">
      <c r="A22" s="11" t="s">
        <v>14</v>
      </c>
      <c r="B22" s="12" t="s">
        <v>27</v>
      </c>
      <c r="C22" s="11" t="s">
        <v>14</v>
      </c>
      <c r="D22" s="11"/>
      <c r="E22" s="11"/>
      <c r="F22" s="13"/>
      <c r="G22" s="11"/>
      <c r="H22" s="11"/>
      <c r="I22" s="11"/>
      <c r="J22" s="11"/>
      <c r="K22" s="11"/>
      <c r="L22" s="11"/>
      <c r="M22" s="11"/>
      <c r="N22" s="11"/>
      <c r="O22" s="7">
        <f>O23+O31</f>
        <v>2903644</v>
      </c>
      <c r="P22" s="7">
        <f t="shared" ref="P22:U22" si="4">P23+P31</f>
        <v>1176667</v>
      </c>
      <c r="Q22" s="7">
        <f t="shared" si="4"/>
        <v>1176667</v>
      </c>
      <c r="R22" s="7">
        <f t="shared" si="4"/>
        <v>1176667</v>
      </c>
      <c r="S22" s="7">
        <f t="shared" si="4"/>
        <v>1176667</v>
      </c>
      <c r="T22" s="7">
        <f t="shared" si="4"/>
        <v>1176667</v>
      </c>
      <c r="U22" s="7">
        <f t="shared" si="4"/>
        <v>1037748</v>
      </c>
    </row>
    <row r="23" spans="1:21" s="14" customFormat="1" ht="38.25" outlineLevel="1">
      <c r="A23" s="11" t="s">
        <v>15</v>
      </c>
      <c r="B23" s="12" t="s">
        <v>28</v>
      </c>
      <c r="C23" s="11" t="s">
        <v>15</v>
      </c>
      <c r="D23" s="11"/>
      <c r="E23" s="11"/>
      <c r="F23" s="13"/>
      <c r="G23" s="11"/>
      <c r="H23" s="11"/>
      <c r="I23" s="11"/>
      <c r="J23" s="11"/>
      <c r="K23" s="11"/>
      <c r="L23" s="11"/>
      <c r="M23" s="11"/>
      <c r="N23" s="11"/>
      <c r="O23" s="7">
        <f>O24+O29+O27</f>
        <v>2685644</v>
      </c>
      <c r="P23" s="7">
        <f t="shared" ref="P23:U23" si="5">P24+P29+P27</f>
        <v>938167</v>
      </c>
      <c r="Q23" s="7">
        <f t="shared" si="5"/>
        <v>938167</v>
      </c>
      <c r="R23" s="7">
        <f t="shared" si="5"/>
        <v>938167</v>
      </c>
      <c r="S23" s="7">
        <f t="shared" si="5"/>
        <v>938167</v>
      </c>
      <c r="T23" s="7">
        <f t="shared" si="5"/>
        <v>938167</v>
      </c>
      <c r="U23" s="7">
        <f t="shared" si="5"/>
        <v>1037748</v>
      </c>
    </row>
    <row r="24" spans="1:21" s="14" customFormat="1" ht="24.75" customHeight="1" outlineLevel="2">
      <c r="A24" s="11" t="s">
        <v>16</v>
      </c>
      <c r="B24" s="12" t="s">
        <v>29</v>
      </c>
      <c r="C24" s="11" t="s">
        <v>41</v>
      </c>
      <c r="D24" s="11"/>
      <c r="E24" s="11"/>
      <c r="F24" s="13"/>
      <c r="G24" s="11"/>
      <c r="H24" s="11"/>
      <c r="I24" s="11"/>
      <c r="J24" s="11"/>
      <c r="K24" s="11"/>
      <c r="L24" s="11"/>
      <c r="M24" s="11"/>
      <c r="N24" s="11"/>
      <c r="O24" s="7">
        <f>O26+O25</f>
        <v>975884</v>
      </c>
      <c r="P24" s="7">
        <f t="shared" ref="P24:U24" si="6">P26+P25</f>
        <v>938167</v>
      </c>
      <c r="Q24" s="7">
        <f t="shared" si="6"/>
        <v>938167</v>
      </c>
      <c r="R24" s="7">
        <f t="shared" si="6"/>
        <v>938167</v>
      </c>
      <c r="S24" s="7">
        <f t="shared" si="6"/>
        <v>938167</v>
      </c>
      <c r="T24" s="7">
        <f t="shared" si="6"/>
        <v>938167</v>
      </c>
      <c r="U24" s="7">
        <f t="shared" si="6"/>
        <v>975884</v>
      </c>
    </row>
    <row r="25" spans="1:21" s="14" customFormat="1" ht="38.25" outlineLevel="2">
      <c r="A25" s="11"/>
      <c r="B25" s="12" t="s">
        <v>34</v>
      </c>
      <c r="C25" s="11" t="s">
        <v>33</v>
      </c>
      <c r="D25" s="11"/>
      <c r="E25" s="11"/>
      <c r="F25" s="13"/>
      <c r="G25" s="11"/>
      <c r="H25" s="11"/>
      <c r="I25" s="11"/>
      <c r="J25" s="11"/>
      <c r="K25" s="11"/>
      <c r="L25" s="11"/>
      <c r="M25" s="11"/>
      <c r="N25" s="11"/>
      <c r="O25" s="7">
        <v>358406</v>
      </c>
      <c r="P25" s="7">
        <v>354697</v>
      </c>
      <c r="Q25" s="7">
        <v>354697</v>
      </c>
      <c r="R25" s="7">
        <v>354697</v>
      </c>
      <c r="S25" s="7">
        <v>354697</v>
      </c>
      <c r="T25" s="7">
        <v>354697</v>
      </c>
      <c r="U25" s="7">
        <v>358406</v>
      </c>
    </row>
    <row r="26" spans="1:21" s="14" customFormat="1" ht="34.5" customHeight="1" outlineLevel="2">
      <c r="A26" s="11"/>
      <c r="B26" s="12" t="s">
        <v>35</v>
      </c>
      <c r="C26" s="11" t="s">
        <v>39</v>
      </c>
      <c r="D26" s="11"/>
      <c r="E26" s="11"/>
      <c r="F26" s="13"/>
      <c r="G26" s="11"/>
      <c r="H26" s="11"/>
      <c r="I26" s="11"/>
      <c r="J26" s="11"/>
      <c r="K26" s="11"/>
      <c r="L26" s="11"/>
      <c r="M26" s="11"/>
      <c r="N26" s="11"/>
      <c r="O26" s="7">
        <v>617478</v>
      </c>
      <c r="P26" s="7">
        <v>583470</v>
      </c>
      <c r="Q26" s="7">
        <v>583470</v>
      </c>
      <c r="R26" s="7">
        <v>583470</v>
      </c>
      <c r="S26" s="7">
        <v>583470</v>
      </c>
      <c r="T26" s="7">
        <v>583470</v>
      </c>
      <c r="U26" s="7">
        <v>617478</v>
      </c>
    </row>
    <row r="27" spans="1:21" s="14" customFormat="1" ht="25.5" outlineLevel="2">
      <c r="A27" s="11"/>
      <c r="B27" s="12" t="s">
        <v>46</v>
      </c>
      <c r="C27" s="11" t="s">
        <v>47</v>
      </c>
      <c r="D27" s="11"/>
      <c r="E27" s="11"/>
      <c r="F27" s="13"/>
      <c r="G27" s="11"/>
      <c r="H27" s="11"/>
      <c r="I27" s="11"/>
      <c r="J27" s="11"/>
      <c r="K27" s="11"/>
      <c r="L27" s="11"/>
      <c r="M27" s="11"/>
      <c r="N27" s="11"/>
      <c r="O27" s="7">
        <f>O28</f>
        <v>1650000</v>
      </c>
      <c r="P27" s="7">
        <f t="shared" ref="P27:U27" si="7">P28</f>
        <v>0</v>
      </c>
      <c r="Q27" s="7">
        <f t="shared" si="7"/>
        <v>0</v>
      </c>
      <c r="R27" s="7">
        <f t="shared" si="7"/>
        <v>0</v>
      </c>
      <c r="S27" s="7">
        <f t="shared" si="7"/>
        <v>0</v>
      </c>
      <c r="T27" s="7">
        <f t="shared" si="7"/>
        <v>0</v>
      </c>
      <c r="U27" s="7">
        <f t="shared" si="7"/>
        <v>0</v>
      </c>
    </row>
    <row r="28" spans="1:21" s="14" customFormat="1" ht="38.25" outlineLevel="2">
      <c r="A28" s="11"/>
      <c r="B28" s="4" t="s">
        <v>56</v>
      </c>
      <c r="C28" s="3" t="s">
        <v>57</v>
      </c>
      <c r="D28" s="11"/>
      <c r="E28" s="11"/>
      <c r="F28" s="13"/>
      <c r="G28" s="11"/>
      <c r="H28" s="11"/>
      <c r="I28" s="11"/>
      <c r="J28" s="11"/>
      <c r="K28" s="11"/>
      <c r="L28" s="11"/>
      <c r="M28" s="11"/>
      <c r="N28" s="11"/>
      <c r="O28" s="7">
        <v>1650000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</row>
    <row r="29" spans="1:21" s="14" customFormat="1" ht="25.5" outlineLevel="2">
      <c r="A29" s="11"/>
      <c r="B29" s="12" t="s">
        <v>30</v>
      </c>
      <c r="C29" s="11" t="s">
        <v>38</v>
      </c>
      <c r="D29" s="11"/>
      <c r="E29" s="11"/>
      <c r="F29" s="13"/>
      <c r="G29" s="11"/>
      <c r="H29" s="11"/>
      <c r="I29" s="11"/>
      <c r="J29" s="11"/>
      <c r="K29" s="11"/>
      <c r="L29" s="11"/>
      <c r="M29" s="11"/>
      <c r="N29" s="11"/>
      <c r="O29" s="7">
        <f>O30</f>
        <v>59760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61864</v>
      </c>
    </row>
    <row r="30" spans="1:21" s="14" customFormat="1" ht="51" outlineLevel="2">
      <c r="A30" s="11"/>
      <c r="B30" s="12" t="s">
        <v>31</v>
      </c>
      <c r="C30" s="11" t="s">
        <v>40</v>
      </c>
      <c r="D30" s="11"/>
      <c r="E30" s="11"/>
      <c r="F30" s="13"/>
      <c r="G30" s="11"/>
      <c r="H30" s="11"/>
      <c r="I30" s="11"/>
      <c r="J30" s="11"/>
      <c r="K30" s="11"/>
      <c r="L30" s="11"/>
      <c r="M30" s="11"/>
      <c r="N30" s="11"/>
      <c r="O30" s="7">
        <v>59760</v>
      </c>
      <c r="P30" s="7"/>
      <c r="Q30" s="7"/>
      <c r="R30" s="7"/>
      <c r="S30" s="7"/>
      <c r="T30" s="7"/>
      <c r="U30" s="7">
        <v>61864</v>
      </c>
    </row>
    <row r="31" spans="1:21" s="14" customFormat="1" outlineLevel="1">
      <c r="A31" s="11" t="s">
        <v>20</v>
      </c>
      <c r="B31" s="12" t="s">
        <v>32</v>
      </c>
      <c r="C31" s="11" t="s">
        <v>20</v>
      </c>
      <c r="D31" s="11"/>
      <c r="E31" s="11"/>
      <c r="F31" s="13"/>
      <c r="G31" s="11"/>
      <c r="H31" s="11"/>
      <c r="I31" s="11"/>
      <c r="J31" s="11"/>
      <c r="K31" s="11"/>
      <c r="L31" s="11"/>
      <c r="M31" s="11"/>
      <c r="N31" s="11"/>
      <c r="O31" s="7">
        <v>218000</v>
      </c>
      <c r="P31" s="7">
        <v>238500</v>
      </c>
      <c r="Q31" s="7">
        <v>238500</v>
      </c>
      <c r="R31" s="7">
        <v>238500</v>
      </c>
      <c r="S31" s="7">
        <v>238500</v>
      </c>
      <c r="T31" s="7">
        <v>238500</v>
      </c>
      <c r="U31" s="7">
        <v>0</v>
      </c>
    </row>
    <row r="32" spans="1:21">
      <c r="A32" s="26" t="s">
        <v>17</v>
      </c>
      <c r="B32" s="27"/>
      <c r="C32" s="27"/>
      <c r="D32" s="27"/>
      <c r="E32" s="27"/>
      <c r="F32" s="27"/>
      <c r="G32" s="27"/>
      <c r="H32" s="28"/>
      <c r="I32" s="6"/>
      <c r="J32" s="6"/>
      <c r="K32" s="6"/>
      <c r="L32" s="6"/>
      <c r="M32" s="6"/>
      <c r="N32" s="6"/>
      <c r="O32" s="7">
        <f>O22+O10</f>
        <v>3615758</v>
      </c>
      <c r="P32" s="7">
        <f t="shared" ref="P32:U32" si="9">P22+P10</f>
        <v>2247432</v>
      </c>
      <c r="Q32" s="7">
        <f t="shared" si="9"/>
        <v>2247433</v>
      </c>
      <c r="R32" s="7">
        <f t="shared" si="9"/>
        <v>2247434</v>
      </c>
      <c r="S32" s="7">
        <f t="shared" si="9"/>
        <v>2247435</v>
      </c>
      <c r="T32" s="7">
        <f t="shared" si="9"/>
        <v>2247436</v>
      </c>
      <c r="U32" s="7">
        <f t="shared" si="9"/>
        <v>1969823</v>
      </c>
    </row>
    <row r="33" spans="1:20" ht="15.7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1"/>
      <c r="T33" s="1"/>
    </row>
  </sheetData>
  <mergeCells count="21">
    <mergeCell ref="A4:T4"/>
    <mergeCell ref="A6:T6"/>
    <mergeCell ref="A33:R33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2:H32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 Windows</cp:lastModifiedBy>
  <cp:lastPrinted>2014-10-21T12:42:58Z</cp:lastPrinted>
  <dcterms:created xsi:type="dcterms:W3CDTF">1996-10-08T23:32:33Z</dcterms:created>
  <dcterms:modified xsi:type="dcterms:W3CDTF">2024-12-05T06:40:40Z</dcterms:modified>
</cp:coreProperties>
</file>