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25"/>
  </bookViews>
  <sheets>
    <sheet name="Документ" sheetId="1" r:id="rId1"/>
  </sheets>
  <definedNames>
    <definedName name="_xlnm.Print_Titles" localSheetId="0">Документ!$7:$8</definedName>
  </definedNames>
  <calcPr calcId="124519"/>
</workbook>
</file>

<file path=xl/calcChain.xml><?xml version="1.0" encoding="utf-8"?>
<calcChain xmlns="http://schemas.openxmlformats.org/spreadsheetml/2006/main">
  <c r="S32" i="1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R32"/>
  <c r="AM17"/>
  <c r="AM37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R36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R10"/>
  <c r="AM1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S38"/>
  <c r="T38"/>
  <c r="T57" s="1"/>
  <c r="U38"/>
  <c r="V38"/>
  <c r="W38"/>
  <c r="X38"/>
  <c r="Y38"/>
  <c r="Z38"/>
  <c r="AA38"/>
  <c r="AB38"/>
  <c r="AC38"/>
  <c r="AD38"/>
  <c r="AE38"/>
  <c r="AF38"/>
  <c r="AF57" s="1"/>
  <c r="AG38"/>
  <c r="AG57" s="1"/>
  <c r="AH38"/>
  <c r="AI38"/>
  <c r="AJ38"/>
  <c r="AJ57" s="1"/>
  <c r="AK38"/>
  <c r="AK57" s="1"/>
  <c r="AL38"/>
  <c r="R55"/>
  <c r="R53"/>
  <c r="R51"/>
  <c r="R49"/>
  <c r="R45"/>
  <c r="R42"/>
  <c r="R38"/>
  <c r="AM21"/>
  <c r="AM16"/>
  <c r="AM54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R22"/>
  <c r="AM24"/>
  <c r="AM25"/>
  <c r="AM33"/>
  <c r="AM35"/>
  <c r="AM39"/>
  <c r="AM40"/>
  <c r="AM41"/>
  <c r="AM43"/>
  <c r="AM44"/>
  <c r="AM46"/>
  <c r="AM47"/>
  <c r="AM48"/>
  <c r="AM52"/>
  <c r="AM56"/>
  <c r="AM11"/>
  <c r="AM12"/>
  <c r="AM13"/>
  <c r="AM14"/>
  <c r="AM18"/>
  <c r="AM19"/>
  <c r="AM20"/>
  <c r="AM23"/>
  <c r="AB57" l="1"/>
  <c r="X57"/>
  <c r="AM53"/>
  <c r="AM36"/>
  <c r="AH57"/>
  <c r="Z57"/>
  <c r="V57"/>
  <c r="AI57"/>
  <c r="AE57"/>
  <c r="W57"/>
  <c r="S57"/>
  <c r="Y57"/>
  <c r="AC57"/>
  <c r="U57"/>
  <c r="AA57"/>
  <c r="AM51"/>
  <c r="AL57"/>
  <c r="R57"/>
  <c r="AD57"/>
  <c r="AM45"/>
  <c r="AM42"/>
  <c r="AM55"/>
  <c r="X9"/>
  <c r="X26" s="1"/>
  <c r="AJ9"/>
  <c r="AJ26" s="1"/>
  <c r="AJ59" s="1"/>
  <c r="AF9"/>
  <c r="AF26" s="1"/>
  <c r="AF59" s="1"/>
  <c r="AB9"/>
  <c r="AB26" s="1"/>
  <c r="T9"/>
  <c r="T26" s="1"/>
  <c r="T59" s="1"/>
  <c r="R9"/>
  <c r="R26" s="1"/>
  <c r="AK9"/>
  <c r="AK26" s="1"/>
  <c r="AG9"/>
  <c r="AG26" s="1"/>
  <c r="AC9"/>
  <c r="AC26" s="1"/>
  <c r="Y9"/>
  <c r="Y26" s="1"/>
  <c r="U9"/>
  <c r="U26" s="1"/>
  <c r="AL9"/>
  <c r="AL26" s="1"/>
  <c r="AH9"/>
  <c r="AH26" s="1"/>
  <c r="AD9"/>
  <c r="AD26" s="1"/>
  <c r="Z9"/>
  <c r="Z26" s="1"/>
  <c r="V9"/>
  <c r="V26" s="1"/>
  <c r="AI9"/>
  <c r="AI26" s="1"/>
  <c r="AE9"/>
  <c r="AE26" s="1"/>
  <c r="AA9"/>
  <c r="AA26" s="1"/>
  <c r="W9"/>
  <c r="W26" s="1"/>
  <c r="W59" s="1"/>
  <c r="S9"/>
  <c r="S26" s="1"/>
  <c r="S59" s="1"/>
  <c r="AM22"/>
  <c r="AM10"/>
  <c r="AM38"/>
  <c r="AM32"/>
  <c r="AI59" l="1"/>
  <c r="AB59"/>
  <c r="X59"/>
  <c r="V59"/>
  <c r="AH59"/>
  <c r="AE59"/>
  <c r="AA59"/>
  <c r="Y59"/>
  <c r="U59"/>
  <c r="AK59"/>
  <c r="AG59"/>
  <c r="AC59"/>
  <c r="AD59"/>
  <c r="Z59"/>
  <c r="AM9"/>
  <c r="AL59"/>
  <c r="AM26"/>
  <c r="R59"/>
  <c r="AM57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<sst xmlns="http://schemas.openxmlformats.org/spreadsheetml/2006/main" count="150" uniqueCount="102">
  <si>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</si>
  <si>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</si>
  <si>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</si>
  <si>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</si>
  <si>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</si>
  <si>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</si>
  <si>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</si>
  <si>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</si>
  <si>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</si>
  <si>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</si>
  <si>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</si>
  <si>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</si>
  <si>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</si>
  <si>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</si>
  <si>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</si>
  <si>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</si>
  <si>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</si>
  <si>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</si>
  <si>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</si>
  <si>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</si>
  <si>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</si>
  <si>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</si>
  <si>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</si>
  <si>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</si>
  <si>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</si>
  <si>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</si>
  <si>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</si>
  <si>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</si>
  <si>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</si>
  <si>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</si>
  <si>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</si>
  <si>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</si>
  <si>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</si>
  <si>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</si>
  <si>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</si>
  <si>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</si>
  <si>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</si>
  <si>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</si>
  <si>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</si>
  <si>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</si>
  <si>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</si>
  <si>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</si>
  <si>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</si>
  <si>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</si>
  <si>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</si>
  <si>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</si>
  <si>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</si>
  <si>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</si>
  <si>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</si>
  <si>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</si>
  <si>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</si>
  <si>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</si>
  <si>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</si>
  <si>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</si>
  <si>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</si>
  <si>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</si>
  <si>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</si>
  <si>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</si>
  <si>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</si>
  <si>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</si>
  <si>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</si>
  <si>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</si>
  <si>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</si>
  <si>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</si>
  <si>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</si>
  <si>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</si>
  <si>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</si>
  <si>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</si>
  <si>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</si>
  <si>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</si>
  <si>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</si>
  <si>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</si>
  <si>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</si>
  <si>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</si>
  <si>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</si>
  <si>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</si>
  <si>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</si>
  <si>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</si>
  <si>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</si>
  <si>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</si>
  <si>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</si>
  <si>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</si>
  <si>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</si>
  <si>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</si>
  <si>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</si>
  <si>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</si>
  <si>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</si>
  <si>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</si>
  <si>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</si>
  <si>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</si>
  <si>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</si>
  <si>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</si>
  <si>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</si>
  <si>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</si>
  <si>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</si>
  <si>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</si>
  <si>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</si>
  <si>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Субботники"</t>
  </si>
  <si>
    <t>Ожидаемое исполнение бюджета СП "Деревня Субботники"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</si>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</sst>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4" xfId="10" applyBorder="1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AL20" sqref="AL20"/>
    </sheetView>
  </sheetViews>
  <sheetFormatPr defaultRowHeight="15" outlineLevelRow="2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3"/>
    </row>
    <row r="2" spans="1:39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3"/>
    </row>
    <row r="3" spans="1:39" ht="15.2" customHeight="1">
      <c r="A3" s="73" t="s">
        <v>98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4"/>
      <c r="AK3" s="4"/>
      <c r="AL3" s="3"/>
    </row>
    <row r="4" spans="1:39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>
      <c r="A5" s="75" t="s">
        <v>76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6"/>
      <c r="AK5" s="6"/>
      <c r="AL5" s="3"/>
    </row>
    <row r="6" spans="1:39" ht="12.75" customHeight="1">
      <c r="A6" s="77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3"/>
    </row>
    <row r="7" spans="1:39" ht="30" customHeight="1">
      <c r="A7" s="65" t="s">
        <v>1</v>
      </c>
      <c r="B7" s="67" t="s">
        <v>2</v>
      </c>
      <c r="C7" s="59" t="s">
        <v>3</v>
      </c>
      <c r="D7" s="69" t="s">
        <v>1</v>
      </c>
      <c r="E7" s="71" t="s">
        <v>1</v>
      </c>
      <c r="F7" s="54" t="s">
        <v>4</v>
      </c>
      <c r="G7" s="55"/>
      <c r="H7" s="55"/>
      <c r="I7" s="54" t="s">
        <v>5</v>
      </c>
      <c r="J7" s="55"/>
      <c r="K7" s="55"/>
      <c r="L7" s="46" t="s">
        <v>1</v>
      </c>
      <c r="M7" s="46" t="s">
        <v>1</v>
      </c>
      <c r="N7" s="46" t="s">
        <v>1</v>
      </c>
      <c r="O7" s="46" t="s">
        <v>1</v>
      </c>
      <c r="P7" s="46" t="s">
        <v>1</v>
      </c>
      <c r="Q7" s="46" t="s">
        <v>1</v>
      </c>
      <c r="R7" s="46" t="s">
        <v>6</v>
      </c>
      <c r="S7" s="46" t="s">
        <v>1</v>
      </c>
      <c r="T7" s="46" t="s">
        <v>1</v>
      </c>
      <c r="U7" s="46" t="s">
        <v>1</v>
      </c>
      <c r="V7" s="46" t="s">
        <v>1</v>
      </c>
      <c r="W7" s="46" t="s">
        <v>1</v>
      </c>
      <c r="X7" s="46" t="s">
        <v>1</v>
      </c>
      <c r="Y7" s="54" t="s">
        <v>7</v>
      </c>
      <c r="Z7" s="55"/>
      <c r="AA7" s="55"/>
      <c r="AB7" s="48" t="s">
        <v>8</v>
      </c>
      <c r="AC7" s="49"/>
      <c r="AD7" s="50"/>
      <c r="AE7" s="8" t="s">
        <v>1</v>
      </c>
      <c r="AF7" s="54" t="s">
        <v>9</v>
      </c>
      <c r="AG7" s="55"/>
      <c r="AH7" s="54" t="s">
        <v>10</v>
      </c>
      <c r="AI7" s="55"/>
      <c r="AJ7" s="54" t="s">
        <v>11</v>
      </c>
      <c r="AK7" s="56"/>
      <c r="AL7" s="44" t="s">
        <v>99</v>
      </c>
      <c r="AM7" s="40" t="s">
        <v>36</v>
      </c>
    </row>
    <row r="8" spans="1:39">
      <c r="A8" s="66"/>
      <c r="B8" s="68"/>
      <c r="C8" s="60"/>
      <c r="D8" s="70"/>
      <c r="E8" s="72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7" t="s">
        <v>1</v>
      </c>
      <c r="Z8" s="7" t="s">
        <v>1</v>
      </c>
      <c r="AA8" s="7" t="s">
        <v>1</v>
      </c>
      <c r="AB8" s="51"/>
      <c r="AC8" s="52"/>
      <c r="AD8" s="53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45"/>
      <c r="AM8" s="41"/>
    </row>
    <row r="9" spans="1:39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4333809.71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3575959.33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4028782.97</v>
      </c>
      <c r="AM9" s="32">
        <f>AL9/R9*100</f>
        <v>92.96169512712639</v>
      </c>
    </row>
    <row r="10" spans="1:39" outlineLevel="1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1073758.94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542983.63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936732.20000000007</v>
      </c>
      <c r="AM10" s="32">
        <f t="shared" ref="AM10:AM26" si="2">AL10/R10*100</f>
        <v>87.238593794618382</v>
      </c>
    </row>
    <row r="11" spans="1:39" outlineLevel="2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20591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14050.98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20591</v>
      </c>
      <c r="AM11" s="32">
        <f t="shared" si="2"/>
        <v>100</v>
      </c>
    </row>
    <row r="12" spans="1:39" ht="38.25" hidden="1" outlineLevel="2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108483.65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108483.65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108483.65</v>
      </c>
      <c r="AM13" s="32">
        <f t="shared" si="2"/>
        <v>100</v>
      </c>
    </row>
    <row r="14" spans="1:39" ht="13.5" customHeight="1" outlineLevel="2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556342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262325.77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556342</v>
      </c>
      <c r="AM14" s="32">
        <f t="shared" si="2"/>
        <v>100</v>
      </c>
    </row>
    <row r="15" spans="1:39" hidden="1" outlineLevel="2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-0.06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-0.06</v>
      </c>
      <c r="AE16" s="13"/>
      <c r="AF16" s="13"/>
      <c r="AG16" s="14"/>
      <c r="AH16" s="13"/>
      <c r="AI16" s="14"/>
      <c r="AJ16" s="13"/>
      <c r="AK16" s="18"/>
      <c r="AL16" s="19">
        <v>-0.06</v>
      </c>
      <c r="AM16" s="32">
        <f t="shared" si="2"/>
        <v>100</v>
      </c>
    </row>
    <row r="17" spans="1:39" ht="49.5" customHeight="1" outlineLevel="2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306442.34999999998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90576.960000000006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183769.28</v>
      </c>
      <c r="AM17" s="32">
        <f t="shared" si="2"/>
        <v>59.968630314967896</v>
      </c>
    </row>
    <row r="18" spans="1:39" ht="37.5" hidden="1" customHeight="1" outlineLevel="2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0</v>
      </c>
      <c r="AM18" s="32" t="e">
        <f t="shared" si="2"/>
        <v>#DIV/0!</v>
      </c>
    </row>
    <row r="19" spans="1:39" ht="25.5" hidden="1" outlineLevel="2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30000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19571.669999999998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19571.669999999998</v>
      </c>
      <c r="AM20" s="32">
        <f t="shared" si="2"/>
        <v>65.238900000000001</v>
      </c>
    </row>
    <row r="21" spans="1:39" outlineLevel="2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51900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47974.66</v>
      </c>
      <c r="AE21" s="13"/>
      <c r="AF21" s="13"/>
      <c r="AG21" s="14"/>
      <c r="AH21" s="13"/>
      <c r="AI21" s="14"/>
      <c r="AJ21" s="13"/>
      <c r="AK21" s="18"/>
      <c r="AL21" s="38">
        <v>47974.66</v>
      </c>
      <c r="AM21" s="32">
        <f t="shared" si="2"/>
        <v>92.436724470134877</v>
      </c>
    </row>
    <row r="22" spans="1:39" outlineLevel="1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3260050.77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3032975.7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3092050.77</v>
      </c>
      <c r="AM22" s="32">
        <f t="shared" si="2"/>
        <v>94.846706022311423</v>
      </c>
    </row>
    <row r="23" spans="1:39" ht="40.5" customHeight="1" outlineLevel="2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3092050.77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3032975.7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3092050.77</v>
      </c>
      <c r="AM23" s="32">
        <f t="shared" si="2"/>
        <v>100</v>
      </c>
    </row>
    <row r="24" spans="1:39" ht="25.5" hidden="1" outlineLevel="2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168000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>
        <f t="shared" si="2"/>
        <v>0</v>
      </c>
    </row>
    <row r="26" spans="1:39" ht="12.75" customHeight="1">
      <c r="A26" s="63" t="s">
        <v>35</v>
      </c>
      <c r="B26" s="64"/>
      <c r="C26" s="64"/>
      <c r="D26" s="64"/>
      <c r="E26" s="64"/>
      <c r="F26" s="64"/>
      <c r="G26" s="64"/>
      <c r="H26" s="64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4333809.71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3575959.33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4028782.97</v>
      </c>
      <c r="AM26" s="32">
        <f t="shared" si="2"/>
        <v>92.96169512712639</v>
      </c>
    </row>
    <row r="27" spans="1:39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>
      <c r="B29" s="1" t="s">
        <v>75</v>
      </c>
    </row>
    <row r="30" spans="1:39" ht="15" customHeight="1">
      <c r="B30" s="57" t="s">
        <v>2</v>
      </c>
      <c r="C30" s="59" t="s">
        <v>37</v>
      </c>
      <c r="R30" s="46" t="s">
        <v>6</v>
      </c>
      <c r="AD30" s="42" t="s">
        <v>8</v>
      </c>
      <c r="AL30" s="44" t="s">
        <v>99</v>
      </c>
      <c r="AM30" s="40" t="s">
        <v>36</v>
      </c>
    </row>
    <row r="31" spans="1:39" ht="31.5" customHeight="1">
      <c r="B31" s="58"/>
      <c r="C31" s="60"/>
      <c r="R31" s="47"/>
      <c r="AD31" s="43"/>
      <c r="AL31" s="45"/>
      <c r="AM31" s="41"/>
    </row>
    <row r="32" spans="1:39">
      <c r="B32" s="23" t="s">
        <v>38</v>
      </c>
      <c r="C32" s="22" t="s">
        <v>39</v>
      </c>
      <c r="R32" s="24">
        <f>R33+R35+R34</f>
        <v>1765305.45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1273134.8899999999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1629383.83</v>
      </c>
      <c r="AM32" s="32">
        <f>AL32/R32*100</f>
        <v>92.300390847374331</v>
      </c>
    </row>
    <row r="33" spans="2:39" ht="51">
      <c r="B33" s="23" t="s">
        <v>40</v>
      </c>
      <c r="C33" s="22" t="s">
        <v>41</v>
      </c>
      <c r="R33" s="24">
        <v>1474642.95</v>
      </c>
      <c r="AD33" s="24">
        <v>1006291.09</v>
      </c>
      <c r="AL33" s="20">
        <v>1341721.33</v>
      </c>
      <c r="AM33" s="32">
        <f t="shared" ref="AM33:AM57" si="6">AL33/R33*100</f>
        <v>90.986182790891874</v>
      </c>
    </row>
    <row r="34" spans="2:39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>
      <c r="B35" s="23" t="s">
        <v>42</v>
      </c>
      <c r="C35" s="22" t="s">
        <v>43</v>
      </c>
      <c r="R35" s="24">
        <v>287662.5</v>
      </c>
      <c r="AD35" s="24">
        <v>266843.8</v>
      </c>
      <c r="AL35" s="20">
        <v>287662.5</v>
      </c>
      <c r="AM35" s="32">
        <f t="shared" si="6"/>
        <v>100</v>
      </c>
    </row>
    <row r="36" spans="2:39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5302.96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5302.96</v>
      </c>
      <c r="AM36" s="32">
        <f t="shared" si="6"/>
        <v>11.824295397788084</v>
      </c>
    </row>
    <row r="37" spans="2:39" ht="14.25" customHeight="1">
      <c r="B37" s="23" t="s">
        <v>94</v>
      </c>
      <c r="C37" s="37" t="s">
        <v>96</v>
      </c>
      <c r="R37" s="24">
        <v>44848</v>
      </c>
      <c r="AD37" s="24">
        <v>5302.96</v>
      </c>
      <c r="AL37" s="39">
        <v>5302.96</v>
      </c>
      <c r="AM37" s="32">
        <f t="shared" si="6"/>
        <v>11.824295397788084</v>
      </c>
    </row>
    <row r="38" spans="2:39" ht="25.5">
      <c r="B38" s="23" t="s">
        <v>44</v>
      </c>
      <c r="C38" s="22" t="s">
        <v>45</v>
      </c>
      <c r="R38" s="24">
        <f>R39+R40+R41</f>
        <v>192790.82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188890.82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192790.82</v>
      </c>
      <c r="AM38" s="32">
        <f t="shared" si="6"/>
        <v>100</v>
      </c>
    </row>
    <row r="39" spans="2:39" ht="38.25" hidden="1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>
      <c r="B40" s="23" t="s">
        <v>48</v>
      </c>
      <c r="C40" s="22" t="s">
        <v>49</v>
      </c>
      <c r="R40" s="24">
        <v>192790.82</v>
      </c>
      <c r="AD40" s="24">
        <v>188890.82</v>
      </c>
      <c r="AL40" s="20">
        <v>192790.82</v>
      </c>
      <c r="AM40" s="32">
        <f t="shared" si="6"/>
        <v>100</v>
      </c>
    </row>
    <row r="41" spans="2:39" ht="25.5" hidden="1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idden="1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>
      <c r="B45" s="23" t="s">
        <v>58</v>
      </c>
      <c r="C45" s="22" t="s">
        <v>59</v>
      </c>
      <c r="R45" s="24">
        <f>R46+R47+R48</f>
        <v>1402442.17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1318718.1100000001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1402442.17</v>
      </c>
      <c r="AM45" s="32">
        <f t="shared" si="6"/>
        <v>100</v>
      </c>
    </row>
    <row r="46" spans="2:39" hidden="1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>
      <c r="B48" s="23" t="s">
        <v>64</v>
      </c>
      <c r="C48" s="22" t="s">
        <v>65</v>
      </c>
      <c r="R48" s="24">
        <v>1402442.17</v>
      </c>
      <c r="AD48" s="24">
        <v>1318718.1100000001</v>
      </c>
      <c r="AL48" s="20">
        <v>1402442.17</v>
      </c>
      <c r="AM48" s="32">
        <f t="shared" si="6"/>
        <v>100</v>
      </c>
    </row>
    <row r="49" spans="2:39" ht="0.75" hidden="1" customHeight="1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>
      <c r="B51" s="23" t="s">
        <v>66</v>
      </c>
      <c r="C51" s="22" t="s">
        <v>67</v>
      </c>
      <c r="R51" s="24">
        <f>R52</f>
        <v>26064.54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26064.54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26064.54</v>
      </c>
      <c r="AM51" s="32">
        <f t="shared" si="6"/>
        <v>100</v>
      </c>
    </row>
    <row r="52" spans="2:39">
      <c r="B52" s="23" t="s">
        <v>68</v>
      </c>
      <c r="C52" s="22" t="s">
        <v>69</v>
      </c>
      <c r="R52" s="24">
        <v>26064.54</v>
      </c>
      <c r="AD52" s="24">
        <v>26064.54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26064.54</v>
      </c>
      <c r="AM52" s="32">
        <f t="shared" si="6"/>
        <v>100</v>
      </c>
    </row>
    <row r="53" spans="2:39">
      <c r="B53" s="23" t="s">
        <v>85</v>
      </c>
      <c r="C53" s="22">
        <v>1000</v>
      </c>
      <c r="R53" s="24">
        <f>R54</f>
        <v>300408.24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225306.18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300408.24</v>
      </c>
      <c r="AM53" s="32">
        <f t="shared" si="6"/>
        <v>100</v>
      </c>
    </row>
    <row r="54" spans="2:39">
      <c r="B54" s="23" t="s">
        <v>86</v>
      </c>
      <c r="C54" s="22">
        <v>1001</v>
      </c>
      <c r="R54" s="24">
        <v>300408.24</v>
      </c>
      <c r="AD54" s="24">
        <v>225306.18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300408.24</v>
      </c>
      <c r="AM54" s="32">
        <f t="shared" si="6"/>
        <v>100</v>
      </c>
    </row>
    <row r="55" spans="2:39">
      <c r="B55" s="23" t="s">
        <v>70</v>
      </c>
      <c r="C55" s="22" t="s">
        <v>71</v>
      </c>
      <c r="R55" s="24">
        <f>R56</f>
        <v>612339.77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612339.77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612339.77</v>
      </c>
      <c r="AM55" s="32">
        <f t="shared" si="6"/>
        <v>100</v>
      </c>
    </row>
    <row r="56" spans="2:39" ht="25.5">
      <c r="B56" s="25" t="s">
        <v>72</v>
      </c>
      <c r="C56" s="26" t="s">
        <v>73</v>
      </c>
      <c r="R56" s="27">
        <v>612339.77</v>
      </c>
      <c r="AD56" s="24">
        <v>612339.77</v>
      </c>
      <c r="AL56" s="28">
        <v>612339.77</v>
      </c>
      <c r="AM56" s="33">
        <f t="shared" si="6"/>
        <v>100</v>
      </c>
    </row>
    <row r="57" spans="2:39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4344198.99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3649757.2700000005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4168732.33</v>
      </c>
      <c r="AM57" s="33">
        <f t="shared" si="6"/>
        <v>95.960897270039652</v>
      </c>
    </row>
    <row r="58" spans="2:39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-10389.280000000261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-73797.94000000041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-139949.35999999987</v>
      </c>
      <c r="AM59" s="20"/>
    </row>
  </sheetData>
  <mergeCells count="40">
    <mergeCell ref="A1:AK1"/>
    <mergeCell ref="A2:AK2"/>
    <mergeCell ref="A3:AI3"/>
    <mergeCell ref="A5:AI5"/>
    <mergeCell ref="A6:AK6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B30:B31"/>
    <mergeCell ref="C30:C31"/>
    <mergeCell ref="N7:N8"/>
    <mergeCell ref="O7:O8"/>
    <mergeCell ref="P7:P8"/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 Windows</cp:lastModifiedBy>
  <dcterms:created xsi:type="dcterms:W3CDTF">2018-10-24T07:40:19Z</dcterms:created>
  <dcterms:modified xsi:type="dcterms:W3CDTF">2024-10-14T08:01:03Z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