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P11" i="3" l="1"/>
  <c r="Q11" i="3"/>
  <c r="R11" i="3"/>
  <c r="S11" i="3"/>
  <c r="T11" i="3"/>
  <c r="U11" i="3"/>
  <c r="P13" i="3"/>
  <c r="Q13" i="3"/>
  <c r="R13" i="3"/>
  <c r="S13" i="3"/>
  <c r="T13" i="3"/>
  <c r="U13" i="3"/>
  <c r="P15" i="3"/>
  <c r="Q15" i="3"/>
  <c r="R15" i="3"/>
  <c r="S15" i="3"/>
  <c r="T15" i="3"/>
  <c r="U15" i="3"/>
  <c r="P18" i="3"/>
  <c r="Q18" i="3"/>
  <c r="R18" i="3"/>
  <c r="S18" i="3"/>
  <c r="T18" i="3"/>
  <c r="U18" i="3"/>
  <c r="P20" i="3"/>
  <c r="Q20" i="3"/>
  <c r="R20" i="3"/>
  <c r="S20" i="3"/>
  <c r="T20" i="3"/>
  <c r="U20" i="3"/>
  <c r="P27" i="3"/>
  <c r="Q27" i="3"/>
  <c r="R27" i="3"/>
  <c r="S27" i="3"/>
  <c r="T27" i="3"/>
  <c r="U27" i="3"/>
  <c r="P30" i="3"/>
  <c r="Q30" i="3"/>
  <c r="R30" i="3"/>
  <c r="S30" i="3"/>
  <c r="S26" i="3" s="1"/>
  <c r="S25" i="3" s="1"/>
  <c r="T30" i="3"/>
  <c r="U30" i="3"/>
  <c r="O27" i="3"/>
  <c r="O30" i="3"/>
  <c r="O20" i="3"/>
  <c r="O18" i="3"/>
  <c r="O13" i="3"/>
  <c r="O15" i="3"/>
  <c r="O11" i="3"/>
  <c r="U26" i="3" l="1"/>
  <c r="U25" i="3" s="1"/>
  <c r="Q26" i="3"/>
  <c r="Q25" i="3" s="1"/>
  <c r="R26" i="3"/>
  <c r="R25" i="3" s="1"/>
  <c r="T26" i="3"/>
  <c r="T25" i="3" s="1"/>
  <c r="P26" i="3"/>
  <c r="P25" i="3" s="1"/>
  <c r="S10" i="3"/>
  <c r="S33" i="3" s="1"/>
  <c r="O26" i="3"/>
  <c r="O25" i="3" s="1"/>
  <c r="O10" i="3"/>
  <c r="Q10" i="3"/>
  <c r="R10" i="3"/>
  <c r="T10" i="3"/>
  <c r="P10" i="3"/>
  <c r="P33" i="3" s="1"/>
  <c r="U10" i="3"/>
  <c r="U33" i="3" l="1"/>
  <c r="R33" i="3"/>
  <c r="Q33" i="3"/>
  <c r="T33" i="3"/>
  <c r="O33" i="3"/>
</calcChain>
</file>

<file path=xl/sharedStrings.xml><?xml version="1.0" encoding="utf-8"?>
<sst xmlns="http://schemas.openxmlformats.org/spreadsheetml/2006/main" count="91" uniqueCount="62">
  <si>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</si>
  <si>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</si>
  <si>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</si>
  <si>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</si>
  <si>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</si>
  <si>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</si>
  <si>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</si>
  <si>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</si>
  <si>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</si>
  <si>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</si>
  <si>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</si>
  <si>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</si>
  <si>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</si>
  <si>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</si>
  <si>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</si>
  <si>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</si>
  <si>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</si>
  <si>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</si>
  <si>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>00011300000000000000</t>
  </si>
  <si>
    <t xml:space="preserve">к решению СД </t>
  </si>
  <si>
    <t>№_________ от _______________</t>
  </si>
  <si>
    <t>00010500000000000000</t>
  </si>
  <si>
    <t>00010501000000000000</t>
  </si>
  <si>
    <t>00020700000000000000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</si>
  <si>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</si>
  <si>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</si>
  <si>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</si>
  <si>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СОВОКУПНЫЙ ДОХОД</t>
  </si>
  <si>
    <t xml:space="preserve">      Налог, взимаемый в связи с применением упрощенной системы налогообложения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</si>
  <si>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</si>
  <si>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</si>
  <si>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</si>
  <si>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ДОХОДЫ ОТ ОКАЗАНИЯ ПЛАТНЫХ УСЛУГ (РАБОТ) И КОМПЕНСАЦИИ ЗАТРАТ ГОСУДАРСТВА</t>
  </si>
  <si>
    <t>00011600000000000000</t>
  </si>
  <si>
    <t xml:space="preserve">    ШТРАФЫ, САНКЦИИ, ВОЗМЕЩЕНИЕ УЩЕРБА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</si>
  <si>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</si>
  <si>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</si>
  <si>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</si>
  <si>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</si>
  <si>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</si>
  <si>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ПРОЧИЕ БЕЗВОЗМЕЗДНЫЕ ПОСТУПЛЕНИЯ</t>
  </si>
  <si>
    <t xml:space="preserve">        Дотации бюджетам поселений на выравнивание бюджетной обеспеченности из областного бюджета</t>
  </si>
  <si>
    <t xml:space="preserve">    ГОСУДАРСТВЕННАЯ ПОШЛИНА</t>
  </si>
  <si>
    <t>00010800000000000000</t>
  </si>
  <si>
    <t xml:space="preserve">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</si>
  <si>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00010804000000000000</t>
  </si>
  <si>
    <t xml:space="preserve">    ДОХОДЫ ОТ ИСПОЛЬЗОВАНИЯ ИМУЩЕСТВА, НАХОДЯЩЕГОСЯ В ГОСУДАРСТВЕННОЙ И МУНИЦИПАЛЬНОЙ СОБСТВЕННОСТИ</t>
  </si>
  <si>
    <t>00011100000000000000</t>
  </si>
  <si>
    <t xml:space="preserve">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</si>
  <si>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00011105000000000000</t>
  </si>
  <si>
    <t>00020210000000000000</t>
  </si>
  <si>
    <t>00020215001100315000</t>
  </si>
  <si>
    <t>00020230000000000000</t>
  </si>
  <si>
    <t>00020235118100000000</t>
  </si>
  <si>
    <t xml:space="preserve">        Дотации бюджетам поселений на выравнивание бюджетной обеспеченности из районного фонда финансовой поддержки поселений</t>
  </si>
  <si>
    <t>00020215001100105000</t>
  </si>
  <si>
    <t>ПРОЧИЕ НЕНАЛОГОВЫЕ ДОХОДЫ</t>
  </si>
  <si>
    <t>00011700000000000000</t>
  </si>
  <si>
    <t>Приложение №3</t>
  </si>
  <si>
    <t>План на 2026 год</t>
  </si>
  <si>
    <t>Распределение доходов бюджета сельского поселения "Село Стрельна" по группам классификации доходов бюджетов РФ на плановый период 2026 и 2027 годов</t>
  </si>
  <si>
    <t>План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</si>
</sst>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49" fontId="1" fillId="0" borderId="1" xfId="0" applyNumberFormat="1" applyFont="1" applyFill="1" applyBorder="1" applyAlignment="1">
      <alignment horizontal="center" vertical="top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top" shrinkToFit="1"/>
    </xf>
    <xf numFmtId="49" fontId="3" fillId="2" borderId="7" xfId="0" applyNumberFormat="1" applyFont="1" applyFill="1" applyBorder="1" applyAlignment="1">
      <alignment horizontal="left" vertical="top" shrinkToFit="1"/>
    </xf>
    <xf numFmtId="49" fontId="3" fillId="2" borderId="6" xfId="0" applyNumberFormat="1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4"/>
  <sheetViews>
    <sheetView tabSelected="1" topLeftCell="B6" workbookViewId="0">
      <selection activeCell="U33" sqref="U33"/>
    </sheetView>
  </sheetViews>
  <sheetFormatPr defaultRowHeight="12.75" outlineLevelRow="2" x14ac:dyDescent="0.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7109375" customWidth="1"/>
  </cols>
  <sheetData>
    <row r="2" spans="1:21" x14ac:dyDescent="0.2">
      <c r="O2" t="s">
        <v>58</v>
      </c>
    </row>
    <row r="3" spans="1:21" x14ac:dyDescent="0.2">
      <c r="O3" t="s">
        <v>19</v>
      </c>
    </row>
    <row r="4" spans="1:21" x14ac:dyDescent="0.2">
      <c r="A4" s="15" t="s">
        <v>20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1" ht="54" customHeight="1" x14ac:dyDescent="0.25">
      <c r="A5" s="14" t="s">
        <v>60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1:2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1" x14ac:dyDescent="0.2">
      <c r="A7" s="17" t="s">
        <v>0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1" ht="12.75" customHeight="1" x14ac:dyDescent="0.2">
      <c r="A8" s="18" t="s">
        <v>1</v>
      </c>
      <c r="B8" s="18" t="s">
        <v>2</v>
      </c>
      <c r="C8" s="18" t="s">
        <v>3</v>
      </c>
      <c r="D8" s="18" t="s">
        <v>1</v>
      </c>
      <c r="E8" s="18" t="s">
        <v>1</v>
      </c>
      <c r="F8" s="20" t="s">
        <v>4</v>
      </c>
      <c r="G8" s="25"/>
      <c r="H8" s="21"/>
      <c r="I8" s="20" t="s">
        <v>5</v>
      </c>
      <c r="J8" s="25"/>
      <c r="K8" s="21"/>
      <c r="L8" s="18" t="s">
        <v>1</v>
      </c>
      <c r="M8" s="18" t="s">
        <v>1</v>
      </c>
      <c r="N8" s="18" t="s">
        <v>1</v>
      </c>
      <c r="O8" s="12" t="s">
        <v>59</v>
      </c>
      <c r="P8" s="18" t="s">
        <v>1</v>
      </c>
      <c r="Q8" s="20" t="s">
        <v>6</v>
      </c>
      <c r="R8" s="21"/>
      <c r="S8" s="20" t="s">
        <v>7</v>
      </c>
      <c r="T8" s="21"/>
      <c r="U8" s="12" t="s">
        <v>61</v>
      </c>
    </row>
    <row r="9" spans="1:21" x14ac:dyDescent="0.2">
      <c r="A9" s="19"/>
      <c r="B9" s="19"/>
      <c r="C9" s="19"/>
      <c r="D9" s="19"/>
      <c r="E9" s="19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9"/>
      <c r="M9" s="19"/>
      <c r="N9" s="19"/>
      <c r="O9" s="13"/>
      <c r="P9" s="19"/>
      <c r="Q9" s="2" t="s">
        <v>1</v>
      </c>
      <c r="R9" s="2" t="s">
        <v>1</v>
      </c>
      <c r="S9" s="2" t="s">
        <v>1</v>
      </c>
      <c r="T9" s="2" t="s">
        <v>1</v>
      </c>
      <c r="U9" s="13"/>
    </row>
    <row r="10" spans="1:21" x14ac:dyDescent="0.2">
      <c r="A10" s="3" t="s">
        <v>8</v>
      </c>
      <c r="B10" s="4" t="s">
        <v>24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O11+O13+O15+O22+O23+O18+O20+O24</f>
        <v>1202686</v>
      </c>
      <c r="P10" s="7">
        <f t="shared" ref="P10:U10" si="0">P11+P13+P15+P22+P23+P18+P20+P24</f>
        <v>854926</v>
      </c>
      <c r="Q10" s="7">
        <f t="shared" si="0"/>
        <v>854927</v>
      </c>
      <c r="R10" s="7">
        <f t="shared" si="0"/>
        <v>854928</v>
      </c>
      <c r="S10" s="7">
        <f t="shared" si="0"/>
        <v>854929</v>
      </c>
      <c r="T10" s="7">
        <f t="shared" si="0"/>
        <v>854930</v>
      </c>
      <c r="U10" s="7">
        <f t="shared" si="0"/>
        <v>1204241</v>
      </c>
    </row>
    <row r="11" spans="1:21" outlineLevel="1" x14ac:dyDescent="0.2">
      <c r="A11" s="3" t="s">
        <v>9</v>
      </c>
      <c r="B11" s="4" t="s">
        <v>25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28271</v>
      </c>
      <c r="P11" s="7">
        <f t="shared" ref="P11:U11" si="1">P12</f>
        <v>19809</v>
      </c>
      <c r="Q11" s="7">
        <f t="shared" si="1"/>
        <v>19810</v>
      </c>
      <c r="R11" s="7">
        <f t="shared" si="1"/>
        <v>19811</v>
      </c>
      <c r="S11" s="7">
        <f t="shared" si="1"/>
        <v>19812</v>
      </c>
      <c r="T11" s="7">
        <f t="shared" si="1"/>
        <v>19813</v>
      </c>
      <c r="U11" s="7">
        <f t="shared" si="1"/>
        <v>29826</v>
      </c>
    </row>
    <row r="12" spans="1:21" outlineLevel="2" x14ac:dyDescent="0.2">
      <c r="A12" s="3" t="s">
        <v>10</v>
      </c>
      <c r="B12" s="4" t="s">
        <v>26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28271</v>
      </c>
      <c r="P12" s="7">
        <v>19809</v>
      </c>
      <c r="Q12" s="7">
        <v>19810</v>
      </c>
      <c r="R12" s="7">
        <v>19811</v>
      </c>
      <c r="S12" s="7">
        <v>19812</v>
      </c>
      <c r="T12" s="7">
        <v>19813</v>
      </c>
      <c r="U12" s="7">
        <v>29826</v>
      </c>
    </row>
    <row r="13" spans="1:21" outlineLevel="1" x14ac:dyDescent="0.2">
      <c r="A13" s="3" t="s">
        <v>21</v>
      </c>
      <c r="B13" s="4" t="s">
        <v>27</v>
      </c>
      <c r="C13" s="3" t="s">
        <v>21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O14</f>
        <v>14872</v>
      </c>
      <c r="P13" s="7">
        <f t="shared" ref="P13:U13" si="2">P14</f>
        <v>12500</v>
      </c>
      <c r="Q13" s="7">
        <f t="shared" si="2"/>
        <v>12500</v>
      </c>
      <c r="R13" s="7">
        <f t="shared" si="2"/>
        <v>12500</v>
      </c>
      <c r="S13" s="7">
        <f t="shared" si="2"/>
        <v>12500</v>
      </c>
      <c r="T13" s="7">
        <f t="shared" si="2"/>
        <v>12500</v>
      </c>
      <c r="U13" s="7">
        <f t="shared" si="2"/>
        <v>14872</v>
      </c>
    </row>
    <row r="14" spans="1:21" ht="25.5" outlineLevel="2" x14ac:dyDescent="0.2">
      <c r="A14" s="3" t="s">
        <v>22</v>
      </c>
      <c r="B14" s="4" t="s">
        <v>28</v>
      </c>
      <c r="C14" s="3" t="s">
        <v>22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14872</v>
      </c>
      <c r="P14" s="7">
        <v>12500</v>
      </c>
      <c r="Q14" s="7">
        <v>12500</v>
      </c>
      <c r="R14" s="7">
        <v>12500</v>
      </c>
      <c r="S14" s="7">
        <v>12500</v>
      </c>
      <c r="T14" s="7">
        <v>12500</v>
      </c>
      <c r="U14" s="7">
        <v>14872</v>
      </c>
    </row>
    <row r="15" spans="1:21" outlineLevel="1" x14ac:dyDescent="0.2">
      <c r="A15" s="3" t="s">
        <v>11</v>
      </c>
      <c r="B15" s="4" t="s">
        <v>29</v>
      </c>
      <c r="C15" s="3" t="s">
        <v>11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f>O16+O17</f>
        <v>814000</v>
      </c>
      <c r="P15" s="7">
        <f t="shared" ref="P15:U15" si="3">P16+P17</f>
        <v>426372</v>
      </c>
      <c r="Q15" s="7">
        <f t="shared" si="3"/>
        <v>426372</v>
      </c>
      <c r="R15" s="7">
        <f t="shared" si="3"/>
        <v>426372</v>
      </c>
      <c r="S15" s="7">
        <f t="shared" si="3"/>
        <v>426372</v>
      </c>
      <c r="T15" s="7">
        <f t="shared" si="3"/>
        <v>426372</v>
      </c>
      <c r="U15" s="7">
        <f t="shared" si="3"/>
        <v>814000</v>
      </c>
    </row>
    <row r="16" spans="1:21" outlineLevel="2" x14ac:dyDescent="0.2">
      <c r="A16" s="3" t="s">
        <v>12</v>
      </c>
      <c r="B16" s="4" t="s">
        <v>30</v>
      </c>
      <c r="C16" s="3" t="s">
        <v>12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v>317000</v>
      </c>
      <c r="P16" s="7">
        <v>79263</v>
      </c>
      <c r="Q16" s="7">
        <v>79263</v>
      </c>
      <c r="R16" s="7">
        <v>79263</v>
      </c>
      <c r="S16" s="7">
        <v>79263</v>
      </c>
      <c r="T16" s="7">
        <v>79263</v>
      </c>
      <c r="U16" s="7">
        <v>317000</v>
      </c>
    </row>
    <row r="17" spans="1:21" ht="12" customHeight="1" outlineLevel="2" x14ac:dyDescent="0.2">
      <c r="A17" s="3" t="s">
        <v>13</v>
      </c>
      <c r="B17" s="4" t="s">
        <v>31</v>
      </c>
      <c r="C17" s="3" t="s">
        <v>13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497000</v>
      </c>
      <c r="P17" s="7">
        <v>347109</v>
      </c>
      <c r="Q17" s="7">
        <v>347109</v>
      </c>
      <c r="R17" s="7">
        <v>347109</v>
      </c>
      <c r="S17" s="7">
        <v>347109</v>
      </c>
      <c r="T17" s="7">
        <v>347109</v>
      </c>
      <c r="U17" s="7">
        <v>497000</v>
      </c>
    </row>
    <row r="18" spans="1:21" hidden="1" outlineLevel="2" x14ac:dyDescent="0.2">
      <c r="A18" s="3"/>
      <c r="B18" s="4" t="s">
        <v>42</v>
      </c>
      <c r="C18" s="3" t="s">
        <v>43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f>O19</f>
        <v>0</v>
      </c>
      <c r="P18" s="7">
        <f t="shared" ref="P18:U18" si="4">P19</f>
        <v>0</v>
      </c>
      <c r="Q18" s="7">
        <f t="shared" si="4"/>
        <v>0</v>
      </c>
      <c r="R18" s="7">
        <f t="shared" si="4"/>
        <v>0</v>
      </c>
      <c r="S18" s="7">
        <f t="shared" si="4"/>
        <v>0</v>
      </c>
      <c r="T18" s="7">
        <f t="shared" si="4"/>
        <v>0</v>
      </c>
      <c r="U18" s="7">
        <f t="shared" si="4"/>
        <v>0</v>
      </c>
    </row>
    <row r="19" spans="1:21" ht="76.5" hidden="1" outlineLevel="2" x14ac:dyDescent="0.2">
      <c r="A19" s="3"/>
      <c r="B19" s="4" t="s">
        <v>44</v>
      </c>
      <c r="C19" s="3" t="s">
        <v>45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</row>
    <row r="20" spans="1:21" ht="38.25" outlineLevel="2" x14ac:dyDescent="0.2">
      <c r="A20" s="3"/>
      <c r="B20" s="4" t="s">
        <v>46</v>
      </c>
      <c r="C20" s="3" t="s">
        <v>47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f>O21</f>
        <v>279031</v>
      </c>
      <c r="P20" s="7">
        <f t="shared" ref="P20:U20" si="5">P21</f>
        <v>334733</v>
      </c>
      <c r="Q20" s="7">
        <f t="shared" si="5"/>
        <v>334733</v>
      </c>
      <c r="R20" s="7">
        <f t="shared" si="5"/>
        <v>334733</v>
      </c>
      <c r="S20" s="7">
        <f t="shared" si="5"/>
        <v>334733</v>
      </c>
      <c r="T20" s="7">
        <f t="shared" si="5"/>
        <v>334733</v>
      </c>
      <c r="U20" s="7">
        <f t="shared" si="5"/>
        <v>279031</v>
      </c>
    </row>
    <row r="21" spans="1:21" ht="87.75" customHeight="1" outlineLevel="2" x14ac:dyDescent="0.2">
      <c r="A21" s="3"/>
      <c r="B21" s="4" t="s">
        <v>48</v>
      </c>
      <c r="C21" s="3" t="s">
        <v>49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279031</v>
      </c>
      <c r="P21" s="7">
        <v>334733</v>
      </c>
      <c r="Q21" s="7">
        <v>334733</v>
      </c>
      <c r="R21" s="7">
        <v>334733</v>
      </c>
      <c r="S21" s="7">
        <v>334733</v>
      </c>
      <c r="T21" s="7">
        <v>334733</v>
      </c>
      <c r="U21" s="7">
        <v>279031</v>
      </c>
    </row>
    <row r="22" spans="1:21" ht="27.75" hidden="1" customHeight="1" outlineLevel="1" x14ac:dyDescent="0.2">
      <c r="A22" s="3" t="s">
        <v>18</v>
      </c>
      <c r="B22" s="4" t="s">
        <v>32</v>
      </c>
      <c r="C22" s="3" t="s">
        <v>18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</row>
    <row r="23" spans="1:21" outlineLevel="1" x14ac:dyDescent="0.2">
      <c r="A23" s="3" t="s">
        <v>33</v>
      </c>
      <c r="B23" s="4" t="s">
        <v>34</v>
      </c>
      <c r="C23" s="3" t="s">
        <v>33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v>20000</v>
      </c>
      <c r="P23" s="7">
        <v>15000</v>
      </c>
      <c r="Q23" s="7">
        <v>15000</v>
      </c>
      <c r="R23" s="7">
        <v>15000</v>
      </c>
      <c r="S23" s="7">
        <v>15000</v>
      </c>
      <c r="T23" s="7">
        <v>15000</v>
      </c>
      <c r="U23" s="7">
        <v>20000</v>
      </c>
    </row>
    <row r="24" spans="1:21" outlineLevel="1" x14ac:dyDescent="0.2">
      <c r="A24" s="3"/>
      <c r="B24" s="4" t="s">
        <v>56</v>
      </c>
      <c r="C24" s="3" t="s">
        <v>57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v>46512</v>
      </c>
      <c r="P24" s="7">
        <v>46512</v>
      </c>
      <c r="Q24" s="7">
        <v>46512</v>
      </c>
      <c r="R24" s="7">
        <v>46512</v>
      </c>
      <c r="S24" s="7">
        <v>46512</v>
      </c>
      <c r="T24" s="7">
        <v>46512</v>
      </c>
      <c r="U24" s="7">
        <v>46512</v>
      </c>
    </row>
    <row r="25" spans="1:21" s="11" customFormat="1" x14ac:dyDescent="0.2">
      <c r="A25" s="8" t="s">
        <v>14</v>
      </c>
      <c r="B25" s="9" t="s">
        <v>35</v>
      </c>
      <c r="C25" s="8" t="s">
        <v>14</v>
      </c>
      <c r="D25" s="8"/>
      <c r="E25" s="8"/>
      <c r="F25" s="10"/>
      <c r="G25" s="8"/>
      <c r="H25" s="8"/>
      <c r="I25" s="8"/>
      <c r="J25" s="8"/>
      <c r="K25" s="8"/>
      <c r="L25" s="8"/>
      <c r="M25" s="8"/>
      <c r="N25" s="8"/>
      <c r="O25" s="7">
        <f>O26+O32</f>
        <v>1187165</v>
      </c>
      <c r="P25" s="7">
        <f t="shared" ref="P25:U25" si="6">P26+P32</f>
        <v>779647</v>
      </c>
      <c r="Q25" s="7">
        <f t="shared" si="6"/>
        <v>779647</v>
      </c>
      <c r="R25" s="7">
        <f t="shared" si="6"/>
        <v>779647</v>
      </c>
      <c r="S25" s="7">
        <f t="shared" si="6"/>
        <v>779647</v>
      </c>
      <c r="T25" s="7">
        <f t="shared" si="6"/>
        <v>779647</v>
      </c>
      <c r="U25" s="7">
        <f t="shared" si="6"/>
        <v>1034569</v>
      </c>
    </row>
    <row r="26" spans="1:21" s="11" customFormat="1" ht="38.25" outlineLevel="1" x14ac:dyDescent="0.2">
      <c r="A26" s="8" t="s">
        <v>15</v>
      </c>
      <c r="B26" s="9" t="s">
        <v>36</v>
      </c>
      <c r="C26" s="8" t="s">
        <v>15</v>
      </c>
      <c r="D26" s="8"/>
      <c r="E26" s="8"/>
      <c r="F26" s="10"/>
      <c r="G26" s="8"/>
      <c r="H26" s="8"/>
      <c r="I26" s="8"/>
      <c r="J26" s="8"/>
      <c r="K26" s="8"/>
      <c r="L26" s="8"/>
      <c r="M26" s="8"/>
      <c r="N26" s="8"/>
      <c r="O26" s="7">
        <f>O27+O30</f>
        <v>728365</v>
      </c>
      <c r="P26" s="7">
        <f t="shared" ref="P26:U26" si="7">P27+P30</f>
        <v>642647</v>
      </c>
      <c r="Q26" s="7">
        <f t="shared" si="7"/>
        <v>642647</v>
      </c>
      <c r="R26" s="7">
        <f t="shared" si="7"/>
        <v>642647</v>
      </c>
      <c r="S26" s="7">
        <f t="shared" si="7"/>
        <v>642647</v>
      </c>
      <c r="T26" s="7">
        <f t="shared" si="7"/>
        <v>642647</v>
      </c>
      <c r="U26" s="7">
        <f t="shared" si="7"/>
        <v>730469</v>
      </c>
    </row>
    <row r="27" spans="1:21" s="11" customFormat="1" ht="25.5" outlineLevel="2" x14ac:dyDescent="0.2">
      <c r="A27" s="8" t="s">
        <v>16</v>
      </c>
      <c r="B27" s="9" t="s">
        <v>37</v>
      </c>
      <c r="C27" s="8" t="s">
        <v>50</v>
      </c>
      <c r="D27" s="8"/>
      <c r="E27" s="8"/>
      <c r="F27" s="10"/>
      <c r="G27" s="8"/>
      <c r="H27" s="8"/>
      <c r="I27" s="8"/>
      <c r="J27" s="8"/>
      <c r="K27" s="8"/>
      <c r="L27" s="8"/>
      <c r="M27" s="8"/>
      <c r="N27" s="8"/>
      <c r="O27" s="7">
        <f>O29+O28</f>
        <v>670822</v>
      </c>
      <c r="P27" s="7">
        <f t="shared" ref="P27:U27" si="8">P29+P28</f>
        <v>642647</v>
      </c>
      <c r="Q27" s="7">
        <f t="shared" si="8"/>
        <v>642647</v>
      </c>
      <c r="R27" s="7">
        <f t="shared" si="8"/>
        <v>642647</v>
      </c>
      <c r="S27" s="7">
        <f t="shared" si="8"/>
        <v>642647</v>
      </c>
      <c r="T27" s="7">
        <f t="shared" si="8"/>
        <v>642647</v>
      </c>
      <c r="U27" s="7">
        <f t="shared" si="8"/>
        <v>670822</v>
      </c>
    </row>
    <row r="28" spans="1:21" s="11" customFormat="1" ht="38.25" outlineLevel="2" x14ac:dyDescent="0.2">
      <c r="A28" s="8"/>
      <c r="B28" s="9" t="s">
        <v>54</v>
      </c>
      <c r="C28" s="8" t="s">
        <v>55</v>
      </c>
      <c r="D28" s="8"/>
      <c r="E28" s="8"/>
      <c r="F28" s="10"/>
      <c r="G28" s="8"/>
      <c r="H28" s="8"/>
      <c r="I28" s="8"/>
      <c r="J28" s="8"/>
      <c r="K28" s="8"/>
      <c r="L28" s="8"/>
      <c r="M28" s="8"/>
      <c r="N28" s="8"/>
      <c r="O28" s="7">
        <v>161190</v>
      </c>
      <c r="P28" s="7">
        <v>151202</v>
      </c>
      <c r="Q28" s="7">
        <v>151202</v>
      </c>
      <c r="R28" s="7">
        <v>151202</v>
      </c>
      <c r="S28" s="7">
        <v>151202</v>
      </c>
      <c r="T28" s="7">
        <v>151202</v>
      </c>
      <c r="U28" s="7">
        <v>161190</v>
      </c>
    </row>
    <row r="29" spans="1:21" s="11" customFormat="1" ht="36.75" customHeight="1" outlineLevel="2" x14ac:dyDescent="0.2">
      <c r="A29" s="8"/>
      <c r="B29" s="9" t="s">
        <v>41</v>
      </c>
      <c r="C29" s="8" t="s">
        <v>51</v>
      </c>
      <c r="D29" s="8"/>
      <c r="E29" s="8"/>
      <c r="F29" s="10"/>
      <c r="G29" s="8"/>
      <c r="H29" s="8"/>
      <c r="I29" s="8"/>
      <c r="J29" s="8"/>
      <c r="K29" s="8"/>
      <c r="L29" s="8"/>
      <c r="M29" s="8"/>
      <c r="N29" s="8"/>
      <c r="O29" s="7">
        <v>509632</v>
      </c>
      <c r="P29" s="7">
        <v>491445</v>
      </c>
      <c r="Q29" s="7">
        <v>491445</v>
      </c>
      <c r="R29" s="7">
        <v>491445</v>
      </c>
      <c r="S29" s="7">
        <v>491445</v>
      </c>
      <c r="T29" s="7">
        <v>491445</v>
      </c>
      <c r="U29" s="7">
        <v>509632</v>
      </c>
    </row>
    <row r="30" spans="1:21" s="11" customFormat="1" ht="25.5" outlineLevel="2" x14ac:dyDescent="0.2">
      <c r="A30" s="8"/>
      <c r="B30" s="9" t="s">
        <v>38</v>
      </c>
      <c r="C30" s="8" t="s">
        <v>52</v>
      </c>
      <c r="D30" s="8"/>
      <c r="E30" s="8"/>
      <c r="F30" s="10"/>
      <c r="G30" s="8"/>
      <c r="H30" s="8"/>
      <c r="I30" s="8"/>
      <c r="J30" s="8"/>
      <c r="K30" s="8"/>
      <c r="L30" s="8"/>
      <c r="M30" s="8"/>
      <c r="N30" s="8"/>
      <c r="O30" s="7">
        <f>O31</f>
        <v>57543</v>
      </c>
      <c r="P30" s="7">
        <f t="shared" ref="P30:U30" si="9">P31</f>
        <v>0</v>
      </c>
      <c r="Q30" s="7">
        <f t="shared" si="9"/>
        <v>0</v>
      </c>
      <c r="R30" s="7">
        <f t="shared" si="9"/>
        <v>0</v>
      </c>
      <c r="S30" s="7">
        <f t="shared" si="9"/>
        <v>0</v>
      </c>
      <c r="T30" s="7">
        <f t="shared" si="9"/>
        <v>0</v>
      </c>
      <c r="U30" s="7">
        <f t="shared" si="9"/>
        <v>59647</v>
      </c>
    </row>
    <row r="31" spans="1:21" s="11" customFormat="1" ht="51" outlineLevel="2" x14ac:dyDescent="0.2">
      <c r="A31" s="8"/>
      <c r="B31" s="9" t="s">
        <v>39</v>
      </c>
      <c r="C31" s="8" t="s">
        <v>53</v>
      </c>
      <c r="D31" s="8"/>
      <c r="E31" s="8"/>
      <c r="F31" s="10"/>
      <c r="G31" s="8"/>
      <c r="H31" s="8"/>
      <c r="I31" s="8"/>
      <c r="J31" s="8"/>
      <c r="K31" s="8"/>
      <c r="L31" s="8"/>
      <c r="M31" s="8"/>
      <c r="N31" s="8"/>
      <c r="O31" s="7">
        <v>57543</v>
      </c>
      <c r="P31" s="7"/>
      <c r="Q31" s="7"/>
      <c r="R31" s="7"/>
      <c r="S31" s="7"/>
      <c r="T31" s="7"/>
      <c r="U31" s="7">
        <v>59647</v>
      </c>
    </row>
    <row r="32" spans="1:21" outlineLevel="1" x14ac:dyDescent="0.2">
      <c r="A32" s="3" t="s">
        <v>23</v>
      </c>
      <c r="B32" s="4" t="s">
        <v>40</v>
      </c>
      <c r="C32" s="3" t="s">
        <v>23</v>
      </c>
      <c r="D32" s="3"/>
      <c r="E32" s="3"/>
      <c r="F32" s="5"/>
      <c r="G32" s="3"/>
      <c r="H32" s="3"/>
      <c r="I32" s="3"/>
      <c r="J32" s="3"/>
      <c r="K32" s="3"/>
      <c r="L32" s="3"/>
      <c r="M32" s="3"/>
      <c r="N32" s="3"/>
      <c r="O32" s="7">
        <v>458800</v>
      </c>
      <c r="P32" s="7">
        <v>137000</v>
      </c>
      <c r="Q32" s="7">
        <v>137000</v>
      </c>
      <c r="R32" s="7">
        <v>137000</v>
      </c>
      <c r="S32" s="7">
        <v>137000</v>
      </c>
      <c r="T32" s="7">
        <v>137000</v>
      </c>
      <c r="U32" s="7">
        <v>304100</v>
      </c>
    </row>
    <row r="33" spans="1:21" x14ac:dyDescent="0.2">
      <c r="A33" s="22" t="s">
        <v>17</v>
      </c>
      <c r="B33" s="23"/>
      <c r="C33" s="23"/>
      <c r="D33" s="23"/>
      <c r="E33" s="23"/>
      <c r="F33" s="23"/>
      <c r="G33" s="23"/>
      <c r="H33" s="24"/>
      <c r="I33" s="6"/>
      <c r="J33" s="6"/>
      <c r="K33" s="6"/>
      <c r="L33" s="6"/>
      <c r="M33" s="6"/>
      <c r="N33" s="6"/>
      <c r="O33" s="7">
        <f>O25+O10</f>
        <v>2389851</v>
      </c>
      <c r="P33" s="7">
        <f t="shared" ref="P33:U33" si="10">P25+P10</f>
        <v>1634573</v>
      </c>
      <c r="Q33" s="7">
        <f t="shared" si="10"/>
        <v>1634574</v>
      </c>
      <c r="R33" s="7">
        <f t="shared" si="10"/>
        <v>1634575</v>
      </c>
      <c r="S33" s="7">
        <f t="shared" si="10"/>
        <v>1634576</v>
      </c>
      <c r="T33" s="7">
        <f t="shared" si="10"/>
        <v>1634577</v>
      </c>
      <c r="U33" s="7">
        <f t="shared" si="10"/>
        <v>2238810</v>
      </c>
    </row>
    <row r="34" spans="1:21" ht="15.75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"/>
      <c r="T34" s="1"/>
    </row>
  </sheetData>
  <mergeCells count="21">
    <mergeCell ref="Q8:R8"/>
    <mergeCell ref="F8:H8"/>
    <mergeCell ref="I8:K8"/>
    <mergeCell ref="L8:L9"/>
    <mergeCell ref="M8:M9"/>
    <mergeCell ref="U8:U9"/>
    <mergeCell ref="A5:U5"/>
    <mergeCell ref="A4:T4"/>
    <mergeCell ref="A6:T6"/>
    <mergeCell ref="A34:R34"/>
    <mergeCell ref="A7:T7"/>
    <mergeCell ref="A8:A9"/>
    <mergeCell ref="B8:B9"/>
    <mergeCell ref="C8:C9"/>
    <mergeCell ref="D8:D9"/>
    <mergeCell ref="E8:E9"/>
    <mergeCell ref="S8:T8"/>
    <mergeCell ref="A33:H33"/>
    <mergeCell ref="N8:N9"/>
    <mergeCell ref="O8:O9"/>
    <mergeCell ref="P8:P9"/>
  </mergeCells>
  <phoneticPr fontId="0" type="noConversion"/>
  <pageMargins left="0.75" right="0.75" top="0.49" bottom="0.5" header="0.5" footer="0.5"/>
  <pageSetup paperSize="9" scale="8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2024-12-24T11:32:10Z</cp:lastPrinted>
  <dcterms:created xsi:type="dcterms:W3CDTF">1996-10-08T23:32:33Z</dcterms:created>
  <dcterms:modified xsi:type="dcterms:W3CDTF">2024-12-24T11:32:10Z</dcterms:modified>
</cp:coreProperties>
</file>