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6432.32081\"/>
    </mc:Choice>
  </mc:AlternateContent>
  <bookViews>
    <workbookView xWindow="0" yWindow="0" windowWidth="23040" windowHeight="8616"/>
  </bookViews>
  <sheets>
    <sheet name="Лист3" sheetId="3" r:id="rId1"/>
  </sheets>
  <calcPr calcId="162913"/>
</workbook>
</file>

<file path=xl/calcChain.xml><?xml version="1.0" encoding="utf-8"?>
<calcChain xmlns="http://schemas.openxmlformats.org/spreadsheetml/2006/main">
  <c r="P11" i="3" l="1"/>
  <c r="Q11" i="3"/>
  <c r="R11" i="3"/>
  <c r="S11" i="3"/>
  <c r="T11" i="3"/>
  <c r="U11" i="3"/>
  <c r="P13" i="3"/>
  <c r="Q13" i="3"/>
  <c r="R13" i="3"/>
  <c r="S13" i="3"/>
  <c r="T13" i="3"/>
  <c r="U13" i="3"/>
  <c r="P15" i="3"/>
  <c r="Q15" i="3"/>
  <c r="R15" i="3"/>
  <c r="S15" i="3"/>
  <c r="T15" i="3"/>
  <c r="U15" i="3"/>
  <c r="P24" i="3"/>
  <c r="Q24" i="3"/>
  <c r="R24" i="3"/>
  <c r="S24" i="3"/>
  <c r="T24" i="3"/>
  <c r="U24" i="3"/>
  <c r="P27" i="3"/>
  <c r="Q27" i="3"/>
  <c r="R27" i="3"/>
  <c r="S27" i="3"/>
  <c r="T27" i="3"/>
  <c r="U27" i="3"/>
  <c r="O27" i="3"/>
  <c r="O13" i="3"/>
  <c r="O11" i="3"/>
  <c r="O15" i="3"/>
  <c r="O24" i="3"/>
  <c r="Q10" i="3" l="1"/>
  <c r="T10" i="3"/>
  <c r="P10" i="3"/>
  <c r="O23" i="3"/>
  <c r="O22" i="3" s="1"/>
  <c r="Q23" i="3"/>
  <c r="Q22" i="3" s="1"/>
  <c r="R23" i="3"/>
  <c r="R22" i="3" s="1"/>
  <c r="S23" i="3"/>
  <c r="S22" i="3" s="1"/>
  <c r="Q30" i="3"/>
  <c r="R10" i="3"/>
  <c r="S10" i="3"/>
  <c r="O10" i="3"/>
  <c r="U23" i="3"/>
  <c r="U22" i="3" s="1"/>
  <c r="T23" i="3"/>
  <c r="T22" i="3" s="1"/>
  <c r="P23" i="3"/>
  <c r="P22" i="3" s="1"/>
  <c r="P30" i="3" s="1"/>
  <c r="U10" i="3"/>
  <c r="T30" i="3" l="1"/>
  <c r="O30" i="3"/>
  <c r="R30" i="3"/>
  <c r="S30" i="3"/>
  <c r="U30" i="3"/>
</calcChain>
</file>

<file path=xl/sharedStrings.xml><?xml version="1.0" encoding="utf-8"?>
<sst xmlns="http://schemas.openxmlformats.org/spreadsheetml/2006/main" count="84" uniqueCount="56">
  <si>
    <t>Единица измерения: руб.</t>
  </si>
  <si>
    <t>#Н/Д</t>
  </si>
  <si>
    <t>Наименование показателя</t>
  </si>
  <si>
    <t>Код</t>
  </si>
  <si>
    <t>Документ</t>
  </si>
  <si>
    <t>Плательщик</t>
  </si>
  <si>
    <t>Расхождение за отчетный период</t>
  </si>
  <si>
    <t>Расхождение кассового плана</t>
  </si>
  <si>
    <t>00010000000000000000</t>
  </si>
  <si>
    <t>00010100000000000000</t>
  </si>
  <si>
    <t>00010102000000000000</t>
  </si>
  <si>
    <t>00010600000000000000</t>
  </si>
  <si>
    <t>00010601000000000000</t>
  </si>
  <si>
    <t>00010606000000000000</t>
  </si>
  <si>
    <t>00020000000000000000</t>
  </si>
  <si>
    <t>00020200000000000000</t>
  </si>
  <si>
    <t>00020201000000000000</t>
  </si>
  <si>
    <t>ИТОГО ДОХОДОВ</t>
  </si>
  <si>
    <t xml:space="preserve">к решению СД </t>
  </si>
  <si>
    <t>00010500000000000000</t>
  </si>
  <si>
    <t>00010501000000000000</t>
  </si>
  <si>
    <t>00020700000000000000</t>
  </si>
  <si>
    <t xml:space="preserve">  НАЛОГОВЫЕ И НЕНАЛОГОВЫЕ ДОХОДЫ</t>
  </si>
  <si>
    <t xml:space="preserve">    НАЛОГИ НА ПРИБЫЛЬ, ДОХОДЫ</t>
  </si>
  <si>
    <t xml:space="preserve">      Налог на доходы физических лиц</t>
  </si>
  <si>
    <t xml:space="preserve">    НАЛОГИ НА СОВОКУПНЫЙ ДОХОД</t>
  </si>
  <si>
    <t xml:space="preserve">      Налог, взимаемый в связи с применением упрощенной системы налогообложения</t>
  </si>
  <si>
    <t xml:space="preserve">    НАЛОГИ НА ИМУЩЕСТВО</t>
  </si>
  <si>
    <t xml:space="preserve">      Налог на имущество физических лиц</t>
  </si>
  <si>
    <t xml:space="preserve">      Земельный налог</t>
  </si>
  <si>
    <t>00011600000000000000</t>
  </si>
  <si>
    <t xml:space="preserve">    ШТРАФЫ, САНКЦИИ, ВОЗМЕЩЕНИЕ УЩЕРБА</t>
  </si>
  <si>
    <t xml:space="preserve">  БЕЗВОЗМЕЗДНЫЕ ПОСТУПЛЕНИЯ</t>
  </si>
  <si>
    <t xml:space="preserve">    БЕЗВОЗМЕЗДНЫЕ ПОСТУПЛЕНИЯ ОТ ДРУГИХ БЮДЖЕТОВ БЮДЖЕТНОЙ СИСТЕМЫ РОССИЙСКОЙ ФЕДЕРАЦИИ</t>
  </si>
  <si>
    <t xml:space="preserve">      Дотации бюджетам субъектов Российской Федерации и муниципальных образований</t>
  </si>
  <si>
    <t xml:space="preserve">      Субвенции бюджетам субъектов Российской Федерации и муниципальных образований</t>
  </si>
  <si>
    <t xml:space="preserve">        Субвенции бюджетам поселений на осуществление первичного воинского учета на территориях, где отсутствуют военные комиссариаты</t>
  </si>
  <si>
    <t xml:space="preserve">    ПРОЧИЕ БЕЗВОЗМЕЗДНЫЕ ПОСТУПЛЕНИЯ</t>
  </si>
  <si>
    <t>00020201001100105000</t>
  </si>
  <si>
    <t xml:space="preserve">        Дотации бюджетам поселений на выравнивание бюджетной обеспеченности из районного фонда финансовой поддержки</t>
  </si>
  <si>
    <t xml:space="preserve">        Дотации бюджетам поселений на выравнивание бюджетной обеспеченности из областного бюджета</t>
  </si>
  <si>
    <t xml:space="preserve">          ДОХОДЫ ОТ ИСПОЛЬЗОВАНИЯ ИМУЩЕСТВА, НАХОДЯЩЕГОСЯ В ГОСУДАРСТВЕННОЙ И МУНИЦИПАЛЬНОЙ СОБСТВЕННОСТИ</t>
  </si>
  <si>
    <t>00011100000000000000</t>
  </si>
  <si>
    <t xml:space="preserve">    ГОСУДАРСТВЕННАЯ ПОШЛИНА</t>
  </si>
  <si>
    <t>00010800000000000000</t>
  </si>
  <si>
    <t>00020210000000000000</t>
  </si>
  <si>
    <t>00020215001100315000</t>
  </si>
  <si>
    <t>00020230000000000000</t>
  </si>
  <si>
    <t>00020235118100000000</t>
  </si>
  <si>
    <t>ПРОЧИЕ НЕНАЛОГОВЫЕ ДОХОДЫ</t>
  </si>
  <si>
    <t>00011700000000000000</t>
  </si>
  <si>
    <t>Приложение №3</t>
  </si>
  <si>
    <t>План на 2026 год</t>
  </si>
  <si>
    <t>Распределение доходов бюджета сельского поселения "Деревня Радождево" по группам классификации доходов бюджетов РФ на плановый период 2026 и 2027  годов</t>
  </si>
  <si>
    <t>План на 2027 год</t>
  </si>
  <si>
    <t>№ 173 от 20.11.2024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</si>
</sst>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rgb="FF000000"/>
      <name val="Arial Cyr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9" fontId="4" fillId="0" borderId="8">
      <alignment horizontal="center" vertical="top" shrinkToFit="1"/>
    </xf>
    <xf numFmtId="0" fontId="4" fillId="0" borderId="8">
      <alignment horizontal="left" vertical="top" wrapText="1"/>
    </xf>
  </cellStyleXfs>
  <cellXfs count="24">
    <xf numFmtId="0" fontId="0" fillId="0" borderId="0" xfId="0"/>
    <xf numFmtId="0" fontId="2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top" shrinkToFi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left" vertical="top" shrinkToFit="1"/>
    </xf>
    <xf numFmtId="4" fontId="3" fillId="0" borderId="1" xfId="0" applyNumberFormat="1" applyFont="1" applyFill="1" applyBorder="1" applyAlignment="1">
      <alignment horizontal="right" vertical="top" shrinkToFit="1"/>
    </xf>
    <xf numFmtId="0" fontId="4" fillId="0" borderId="8" xfId="2" applyNumberFormat="1" applyProtection="1">
      <alignment horizontal="left" vertical="top" wrapText="1"/>
    </xf>
    <xf numFmtId="49" fontId="4" fillId="0" borderId="8" xfId="1" applyNumberFormat="1" applyProtection="1">
      <alignment horizontal="center" vertical="top" shrinkToFi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left" vertical="top" shrinkToFit="1"/>
    </xf>
    <xf numFmtId="49" fontId="3" fillId="2" borderId="4" xfId="0" applyNumberFormat="1" applyFont="1" applyFill="1" applyBorder="1" applyAlignment="1">
      <alignment horizontal="left" vertical="top" shrinkToFit="1"/>
    </xf>
    <xf numFmtId="49" fontId="3" fillId="2" borderId="3" xfId="0" applyNumberFormat="1" applyFont="1" applyFill="1" applyBorder="1" applyAlignment="1">
      <alignment horizontal="left" vertical="top" shrinkToFi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left" wrapText="1"/>
    </xf>
    <xf numFmtId="0" fontId="1" fillId="2" borderId="7" xfId="0" applyFont="1" applyFill="1" applyBorder="1" applyAlignment="1">
      <alignment horizontal="right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31"/>
  <sheetViews>
    <sheetView tabSelected="1" topLeftCell="B1" workbookViewId="0">
      <selection activeCell="U4" sqref="U4"/>
    </sheetView>
  </sheetViews>
  <sheetFormatPr defaultRowHeight="13.2" outlineLevelRow="2" x14ac:dyDescent="0.25"/>
  <cols>
    <col min="1" max="1" width="21.6640625" hidden="1" customWidth="1"/>
    <col min="2" max="2" width="47.6640625" customWidth="1"/>
    <col min="3" max="3" width="21.6640625" customWidth="1"/>
    <col min="4" max="5" width="9.109375" hidden="1" customWidth="1"/>
    <col min="6" max="6" width="25.44140625" hidden="1" customWidth="1"/>
    <col min="7" max="7" width="12.109375" hidden="1" customWidth="1"/>
    <col min="8" max="8" width="11.88671875" hidden="1" customWidth="1"/>
    <col min="9" max="9" width="25.44140625" hidden="1" customWidth="1"/>
    <col min="10" max="10" width="13.5546875" hidden="1" customWidth="1"/>
    <col min="11" max="11" width="11.88671875" hidden="1" customWidth="1"/>
    <col min="12" max="12" width="13.88671875" hidden="1" customWidth="1"/>
    <col min="13" max="14" width="14.5546875" hidden="1" customWidth="1"/>
    <col min="15" max="15" width="18" customWidth="1"/>
    <col min="16" max="20" width="15.6640625" hidden="1" customWidth="1"/>
    <col min="21" max="21" width="18.109375" customWidth="1"/>
  </cols>
  <sheetData>
    <row r="2" spans="1:21" x14ac:dyDescent="0.25">
      <c r="O2" t="s">
        <v>51</v>
      </c>
    </row>
    <row r="3" spans="1:21" x14ac:dyDescent="0.25">
      <c r="O3" t="s">
        <v>18</v>
      </c>
    </row>
    <row r="4" spans="1:21" x14ac:dyDescent="0.25">
      <c r="A4" s="21" t="s">
        <v>55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</row>
    <row r="5" spans="1:21" ht="54" customHeight="1" x14ac:dyDescent="0.3">
      <c r="A5" s="12" t="s">
        <v>53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</row>
    <row r="6" spans="1:2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</row>
    <row r="7" spans="1:21" x14ac:dyDescent="0.25">
      <c r="A7" s="23" t="s">
        <v>0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</row>
    <row r="8" spans="1:21" ht="12.75" customHeight="1" x14ac:dyDescent="0.25">
      <c r="A8" s="18" t="s">
        <v>1</v>
      </c>
      <c r="B8" s="18" t="s">
        <v>2</v>
      </c>
      <c r="C8" s="18" t="s">
        <v>3</v>
      </c>
      <c r="D8" s="18" t="s">
        <v>1</v>
      </c>
      <c r="E8" s="18" t="s">
        <v>1</v>
      </c>
      <c r="F8" s="13" t="s">
        <v>4</v>
      </c>
      <c r="G8" s="20"/>
      <c r="H8" s="14"/>
      <c r="I8" s="13" t="s">
        <v>5</v>
      </c>
      <c r="J8" s="20"/>
      <c r="K8" s="14"/>
      <c r="L8" s="18" t="s">
        <v>1</v>
      </c>
      <c r="M8" s="18" t="s">
        <v>1</v>
      </c>
      <c r="N8" s="18" t="s">
        <v>1</v>
      </c>
      <c r="O8" s="10" t="s">
        <v>52</v>
      </c>
      <c r="P8" s="18" t="s">
        <v>1</v>
      </c>
      <c r="Q8" s="13" t="s">
        <v>6</v>
      </c>
      <c r="R8" s="14"/>
      <c r="S8" s="13" t="s">
        <v>7</v>
      </c>
      <c r="T8" s="14"/>
      <c r="U8" s="10" t="s">
        <v>54</v>
      </c>
    </row>
    <row r="9" spans="1:21" x14ac:dyDescent="0.25">
      <c r="A9" s="19"/>
      <c r="B9" s="19"/>
      <c r="C9" s="19"/>
      <c r="D9" s="19"/>
      <c r="E9" s="19"/>
      <c r="F9" s="2" t="s">
        <v>1</v>
      </c>
      <c r="G9" s="2" t="s">
        <v>1</v>
      </c>
      <c r="H9" s="2" t="s">
        <v>1</v>
      </c>
      <c r="I9" s="2" t="s">
        <v>1</v>
      </c>
      <c r="J9" s="2" t="s">
        <v>1</v>
      </c>
      <c r="K9" s="2" t="s">
        <v>1</v>
      </c>
      <c r="L9" s="19"/>
      <c r="M9" s="19"/>
      <c r="N9" s="19"/>
      <c r="O9" s="11"/>
      <c r="P9" s="19"/>
      <c r="Q9" s="2" t="s">
        <v>1</v>
      </c>
      <c r="R9" s="2" t="s">
        <v>1</v>
      </c>
      <c r="S9" s="2" t="s">
        <v>1</v>
      </c>
      <c r="T9" s="2" t="s">
        <v>1</v>
      </c>
      <c r="U9" s="11"/>
    </row>
    <row r="10" spans="1:21" x14ac:dyDescent="0.25">
      <c r="A10" s="3" t="s">
        <v>8</v>
      </c>
      <c r="B10" s="4" t="s">
        <v>22</v>
      </c>
      <c r="C10" s="3" t="s">
        <v>8</v>
      </c>
      <c r="D10" s="3"/>
      <c r="E10" s="3"/>
      <c r="F10" s="5"/>
      <c r="G10" s="3"/>
      <c r="H10" s="3"/>
      <c r="I10" s="3"/>
      <c r="J10" s="3"/>
      <c r="K10" s="3"/>
      <c r="L10" s="3"/>
      <c r="M10" s="3"/>
      <c r="N10" s="3"/>
      <c r="O10" s="7">
        <f>O11+O13+O15+O20+O19+O18+O21</f>
        <v>620539</v>
      </c>
      <c r="P10" s="7">
        <f t="shared" ref="P10:U10" si="0">P11+P13+P15+P20+P19+P18+P21</f>
        <v>1069009</v>
      </c>
      <c r="Q10" s="7">
        <f t="shared" si="0"/>
        <v>1069010</v>
      </c>
      <c r="R10" s="7">
        <f t="shared" si="0"/>
        <v>1069011</v>
      </c>
      <c r="S10" s="7">
        <f t="shared" si="0"/>
        <v>1069012</v>
      </c>
      <c r="T10" s="7">
        <f t="shared" si="0"/>
        <v>1069013</v>
      </c>
      <c r="U10" s="7">
        <f t="shared" si="0"/>
        <v>524940</v>
      </c>
    </row>
    <row r="11" spans="1:21" outlineLevel="1" x14ac:dyDescent="0.25">
      <c r="A11" s="3" t="s">
        <v>9</v>
      </c>
      <c r="B11" s="4" t="s">
        <v>23</v>
      </c>
      <c r="C11" s="3" t="s">
        <v>9</v>
      </c>
      <c r="D11" s="3"/>
      <c r="E11" s="3"/>
      <c r="F11" s="5"/>
      <c r="G11" s="3"/>
      <c r="H11" s="3"/>
      <c r="I11" s="3"/>
      <c r="J11" s="3"/>
      <c r="K11" s="3"/>
      <c r="L11" s="3"/>
      <c r="M11" s="3"/>
      <c r="N11" s="3"/>
      <c r="O11" s="7">
        <f>O12</f>
        <v>60328</v>
      </c>
      <c r="P11" s="7">
        <f t="shared" ref="P11:U11" si="1">P12</f>
        <v>43143</v>
      </c>
      <c r="Q11" s="7">
        <f t="shared" si="1"/>
        <v>43144</v>
      </c>
      <c r="R11" s="7">
        <f t="shared" si="1"/>
        <v>43145</v>
      </c>
      <c r="S11" s="7">
        <f t="shared" si="1"/>
        <v>43146</v>
      </c>
      <c r="T11" s="7">
        <f t="shared" si="1"/>
        <v>43147</v>
      </c>
      <c r="U11" s="7">
        <f t="shared" si="1"/>
        <v>63646</v>
      </c>
    </row>
    <row r="12" spans="1:21" outlineLevel="2" x14ac:dyDescent="0.25">
      <c r="A12" s="3" t="s">
        <v>10</v>
      </c>
      <c r="B12" s="4" t="s">
        <v>24</v>
      </c>
      <c r="C12" s="3" t="s">
        <v>10</v>
      </c>
      <c r="D12" s="3"/>
      <c r="E12" s="3"/>
      <c r="F12" s="5"/>
      <c r="G12" s="3"/>
      <c r="H12" s="3"/>
      <c r="I12" s="3"/>
      <c r="J12" s="3"/>
      <c r="K12" s="3"/>
      <c r="L12" s="3"/>
      <c r="M12" s="3"/>
      <c r="N12" s="3"/>
      <c r="O12" s="7">
        <v>60328</v>
      </c>
      <c r="P12" s="7">
        <v>43143</v>
      </c>
      <c r="Q12" s="7">
        <v>43144</v>
      </c>
      <c r="R12" s="7">
        <v>43145</v>
      </c>
      <c r="S12" s="7">
        <v>43146</v>
      </c>
      <c r="T12" s="7">
        <v>43147</v>
      </c>
      <c r="U12" s="7">
        <v>63646</v>
      </c>
    </row>
    <row r="13" spans="1:21" outlineLevel="1" x14ac:dyDescent="0.25">
      <c r="A13" s="3" t="s">
        <v>19</v>
      </c>
      <c r="B13" s="4" t="s">
        <v>25</v>
      </c>
      <c r="C13" s="3" t="s">
        <v>19</v>
      </c>
      <c r="D13" s="3"/>
      <c r="E13" s="3"/>
      <c r="F13" s="5"/>
      <c r="G13" s="3"/>
      <c r="H13" s="3"/>
      <c r="I13" s="3"/>
      <c r="J13" s="3"/>
      <c r="K13" s="3"/>
      <c r="L13" s="3"/>
      <c r="M13" s="3"/>
      <c r="N13" s="3"/>
      <c r="O13" s="7">
        <f>O14</f>
        <v>73216</v>
      </c>
      <c r="P13" s="7">
        <f t="shared" ref="P13:U13" si="2">P14</f>
        <v>45760</v>
      </c>
      <c r="Q13" s="7">
        <f t="shared" si="2"/>
        <v>45760</v>
      </c>
      <c r="R13" s="7">
        <f t="shared" si="2"/>
        <v>45760</v>
      </c>
      <c r="S13" s="7">
        <f t="shared" si="2"/>
        <v>45760</v>
      </c>
      <c r="T13" s="7">
        <f t="shared" si="2"/>
        <v>45760</v>
      </c>
      <c r="U13" s="7">
        <f t="shared" si="2"/>
        <v>73216</v>
      </c>
    </row>
    <row r="14" spans="1:21" ht="26.4" outlineLevel="2" x14ac:dyDescent="0.25">
      <c r="A14" s="3" t="s">
        <v>20</v>
      </c>
      <c r="B14" s="4" t="s">
        <v>26</v>
      </c>
      <c r="C14" s="3" t="s">
        <v>20</v>
      </c>
      <c r="D14" s="3"/>
      <c r="E14" s="3"/>
      <c r="F14" s="5"/>
      <c r="G14" s="3"/>
      <c r="H14" s="3"/>
      <c r="I14" s="3"/>
      <c r="J14" s="3"/>
      <c r="K14" s="3"/>
      <c r="L14" s="3"/>
      <c r="M14" s="3"/>
      <c r="N14" s="3"/>
      <c r="O14" s="7">
        <v>73216</v>
      </c>
      <c r="P14" s="7">
        <v>45760</v>
      </c>
      <c r="Q14" s="7">
        <v>45760</v>
      </c>
      <c r="R14" s="7">
        <v>45760</v>
      </c>
      <c r="S14" s="7">
        <v>45760</v>
      </c>
      <c r="T14" s="7">
        <v>45760</v>
      </c>
      <c r="U14" s="7">
        <v>73216</v>
      </c>
    </row>
    <row r="15" spans="1:21" outlineLevel="1" x14ac:dyDescent="0.25">
      <c r="A15" s="3" t="s">
        <v>11</v>
      </c>
      <c r="B15" s="4" t="s">
        <v>27</v>
      </c>
      <c r="C15" s="3" t="s">
        <v>11</v>
      </c>
      <c r="D15" s="3"/>
      <c r="E15" s="3"/>
      <c r="F15" s="5"/>
      <c r="G15" s="3"/>
      <c r="H15" s="3"/>
      <c r="I15" s="3"/>
      <c r="J15" s="3"/>
      <c r="K15" s="3"/>
      <c r="L15" s="3"/>
      <c r="M15" s="3"/>
      <c r="N15" s="3"/>
      <c r="O15" s="7">
        <f>O16+O17</f>
        <v>367917</v>
      </c>
      <c r="P15" s="7">
        <f t="shared" ref="P15:U15" si="3">P16+P17</f>
        <v>831000</v>
      </c>
      <c r="Q15" s="7">
        <f t="shared" si="3"/>
        <v>831000</v>
      </c>
      <c r="R15" s="7">
        <f t="shared" si="3"/>
        <v>831000</v>
      </c>
      <c r="S15" s="7">
        <f t="shared" si="3"/>
        <v>831000</v>
      </c>
      <c r="T15" s="7">
        <f t="shared" si="3"/>
        <v>831000</v>
      </c>
      <c r="U15" s="7">
        <f t="shared" si="3"/>
        <v>269000</v>
      </c>
    </row>
    <row r="16" spans="1:21" outlineLevel="2" x14ac:dyDescent="0.25">
      <c r="A16" s="3" t="s">
        <v>12</v>
      </c>
      <c r="B16" s="4" t="s">
        <v>28</v>
      </c>
      <c r="C16" s="3" t="s">
        <v>12</v>
      </c>
      <c r="D16" s="3"/>
      <c r="E16" s="3"/>
      <c r="F16" s="5"/>
      <c r="G16" s="3"/>
      <c r="H16" s="3"/>
      <c r="I16" s="3"/>
      <c r="J16" s="3"/>
      <c r="K16" s="3"/>
      <c r="L16" s="3"/>
      <c r="M16" s="3"/>
      <c r="N16" s="3"/>
      <c r="O16" s="7">
        <v>42767</v>
      </c>
      <c r="P16" s="7">
        <v>27000</v>
      </c>
      <c r="Q16" s="7">
        <v>27000</v>
      </c>
      <c r="R16" s="7">
        <v>27000</v>
      </c>
      <c r="S16" s="7">
        <v>27000</v>
      </c>
      <c r="T16" s="7">
        <v>27000</v>
      </c>
      <c r="U16" s="7">
        <v>34000</v>
      </c>
    </row>
    <row r="17" spans="1:21" outlineLevel="2" x14ac:dyDescent="0.25">
      <c r="A17" s="3" t="s">
        <v>13</v>
      </c>
      <c r="B17" s="4" t="s">
        <v>29</v>
      </c>
      <c r="C17" s="3" t="s">
        <v>13</v>
      </c>
      <c r="D17" s="3"/>
      <c r="E17" s="3"/>
      <c r="F17" s="5"/>
      <c r="G17" s="3"/>
      <c r="H17" s="3"/>
      <c r="I17" s="3"/>
      <c r="J17" s="3"/>
      <c r="K17" s="3"/>
      <c r="L17" s="3"/>
      <c r="M17" s="3"/>
      <c r="N17" s="3"/>
      <c r="O17" s="7">
        <v>325150</v>
      </c>
      <c r="P17" s="7">
        <v>804000</v>
      </c>
      <c r="Q17" s="7">
        <v>804000</v>
      </c>
      <c r="R17" s="7">
        <v>804000</v>
      </c>
      <c r="S17" s="7">
        <v>804000</v>
      </c>
      <c r="T17" s="7">
        <v>804000</v>
      </c>
      <c r="U17" s="7">
        <v>235000</v>
      </c>
    </row>
    <row r="18" spans="1:21" hidden="1" outlineLevel="2" x14ac:dyDescent="0.25">
      <c r="A18" s="3"/>
      <c r="B18" s="4" t="s">
        <v>43</v>
      </c>
      <c r="C18" s="3" t="s">
        <v>44</v>
      </c>
      <c r="D18" s="3"/>
      <c r="E18" s="3"/>
      <c r="F18" s="5"/>
      <c r="G18" s="3"/>
      <c r="H18" s="3"/>
      <c r="I18" s="3"/>
      <c r="J18" s="3"/>
      <c r="K18" s="3"/>
      <c r="L18" s="3"/>
      <c r="M18" s="3"/>
      <c r="N18" s="3"/>
      <c r="O18" s="7">
        <v>0</v>
      </c>
      <c r="P18" s="7">
        <v>200</v>
      </c>
      <c r="Q18" s="7">
        <v>200</v>
      </c>
      <c r="R18" s="7">
        <v>200</v>
      </c>
      <c r="S18" s="7">
        <v>200</v>
      </c>
      <c r="T18" s="7">
        <v>200</v>
      </c>
      <c r="U18" s="7">
        <v>0</v>
      </c>
    </row>
    <row r="19" spans="1:21" ht="42.75" customHeight="1" outlineLevel="2" x14ac:dyDescent="0.25">
      <c r="A19" s="3"/>
      <c r="B19" s="8" t="s">
        <v>41</v>
      </c>
      <c r="C19" s="9" t="s">
        <v>42</v>
      </c>
      <c r="D19" s="3"/>
      <c r="E19" s="3"/>
      <c r="F19" s="5"/>
      <c r="G19" s="3"/>
      <c r="H19" s="3"/>
      <c r="I19" s="3"/>
      <c r="J19" s="3"/>
      <c r="K19" s="3"/>
      <c r="L19" s="3"/>
      <c r="M19" s="3"/>
      <c r="N19" s="3"/>
      <c r="O19" s="7">
        <v>42566</v>
      </c>
      <c r="P19" s="7">
        <v>87394</v>
      </c>
      <c r="Q19" s="7">
        <v>87394</v>
      </c>
      <c r="R19" s="7">
        <v>87394</v>
      </c>
      <c r="S19" s="7">
        <v>87394</v>
      </c>
      <c r="T19" s="7">
        <v>87394</v>
      </c>
      <c r="U19" s="7">
        <v>42566</v>
      </c>
    </row>
    <row r="20" spans="1:21" outlineLevel="1" x14ac:dyDescent="0.25">
      <c r="A20" s="3" t="s">
        <v>30</v>
      </c>
      <c r="B20" s="4" t="s">
        <v>31</v>
      </c>
      <c r="C20" s="3" t="s">
        <v>30</v>
      </c>
      <c r="D20" s="3"/>
      <c r="E20" s="3"/>
      <c r="F20" s="5"/>
      <c r="G20" s="3"/>
      <c r="H20" s="3"/>
      <c r="I20" s="3"/>
      <c r="J20" s="3"/>
      <c r="K20" s="3"/>
      <c r="L20" s="3"/>
      <c r="M20" s="3"/>
      <c r="N20" s="3"/>
      <c r="O20" s="7">
        <v>30000</v>
      </c>
      <c r="P20" s="7">
        <v>15000</v>
      </c>
      <c r="Q20" s="7">
        <v>15000</v>
      </c>
      <c r="R20" s="7">
        <v>15000</v>
      </c>
      <c r="S20" s="7">
        <v>15000</v>
      </c>
      <c r="T20" s="7">
        <v>15000</v>
      </c>
      <c r="U20" s="7">
        <v>30000</v>
      </c>
    </row>
    <row r="21" spans="1:21" outlineLevel="1" x14ac:dyDescent="0.25">
      <c r="A21" s="3"/>
      <c r="B21" s="4" t="s">
        <v>49</v>
      </c>
      <c r="C21" s="3" t="s">
        <v>50</v>
      </c>
      <c r="D21" s="3"/>
      <c r="E21" s="3"/>
      <c r="F21" s="5"/>
      <c r="G21" s="3"/>
      <c r="H21" s="3"/>
      <c r="I21" s="3"/>
      <c r="J21" s="3"/>
      <c r="K21" s="3"/>
      <c r="L21" s="3"/>
      <c r="M21" s="3"/>
      <c r="N21" s="3"/>
      <c r="O21" s="7">
        <v>46512</v>
      </c>
      <c r="P21" s="7">
        <v>46512</v>
      </c>
      <c r="Q21" s="7">
        <v>46512</v>
      </c>
      <c r="R21" s="7">
        <v>46512</v>
      </c>
      <c r="S21" s="7">
        <v>46512</v>
      </c>
      <c r="T21" s="7">
        <v>46512</v>
      </c>
      <c r="U21" s="7">
        <v>46512</v>
      </c>
    </row>
    <row r="22" spans="1:21" x14ac:dyDescent="0.25">
      <c r="A22" s="3" t="s">
        <v>14</v>
      </c>
      <c r="B22" s="4" t="s">
        <v>32</v>
      </c>
      <c r="C22" s="3" t="s">
        <v>14</v>
      </c>
      <c r="D22" s="3"/>
      <c r="E22" s="3"/>
      <c r="F22" s="5"/>
      <c r="G22" s="3"/>
      <c r="H22" s="3"/>
      <c r="I22" s="3"/>
      <c r="J22" s="3"/>
      <c r="K22" s="3"/>
      <c r="L22" s="3"/>
      <c r="M22" s="3"/>
      <c r="N22" s="3"/>
      <c r="O22" s="7">
        <f>O23+O29</f>
        <v>1060568</v>
      </c>
      <c r="P22" s="7">
        <f t="shared" ref="P22:U22" si="4">P23+P29</f>
        <v>549986</v>
      </c>
      <c r="Q22" s="7">
        <f t="shared" si="4"/>
        <v>549986</v>
      </c>
      <c r="R22" s="7">
        <f t="shared" si="4"/>
        <v>549986</v>
      </c>
      <c r="S22" s="7">
        <f t="shared" si="4"/>
        <v>549986</v>
      </c>
      <c r="T22" s="7">
        <f t="shared" si="4"/>
        <v>549986</v>
      </c>
      <c r="U22" s="7">
        <f t="shared" si="4"/>
        <v>912672</v>
      </c>
    </row>
    <row r="23" spans="1:21" ht="39.6" outlineLevel="1" x14ac:dyDescent="0.25">
      <c r="A23" s="3" t="s">
        <v>15</v>
      </c>
      <c r="B23" s="4" t="s">
        <v>33</v>
      </c>
      <c r="C23" s="3" t="s">
        <v>15</v>
      </c>
      <c r="D23" s="3"/>
      <c r="E23" s="3"/>
      <c r="F23" s="5"/>
      <c r="G23" s="3"/>
      <c r="H23" s="3"/>
      <c r="I23" s="3"/>
      <c r="J23" s="3"/>
      <c r="K23" s="3"/>
      <c r="L23" s="3"/>
      <c r="M23" s="3"/>
      <c r="N23" s="3"/>
      <c r="O23" s="7">
        <f>O24+O27</f>
        <v>643268</v>
      </c>
      <c r="P23" s="7">
        <f t="shared" ref="P23:U23" si="5">P24+P27</f>
        <v>549986</v>
      </c>
      <c r="Q23" s="7">
        <f t="shared" si="5"/>
        <v>549986</v>
      </c>
      <c r="R23" s="7">
        <f t="shared" si="5"/>
        <v>549986</v>
      </c>
      <c r="S23" s="7">
        <f t="shared" si="5"/>
        <v>549986</v>
      </c>
      <c r="T23" s="7">
        <f t="shared" si="5"/>
        <v>549986</v>
      </c>
      <c r="U23" s="7">
        <f t="shared" si="5"/>
        <v>645372</v>
      </c>
    </row>
    <row r="24" spans="1:21" ht="24.75" customHeight="1" outlineLevel="2" x14ac:dyDescent="0.25">
      <c r="A24" s="3" t="s">
        <v>16</v>
      </c>
      <c r="B24" s="4" t="s">
        <v>34</v>
      </c>
      <c r="C24" s="3" t="s">
        <v>45</v>
      </c>
      <c r="D24" s="3"/>
      <c r="E24" s="3"/>
      <c r="F24" s="5"/>
      <c r="G24" s="3"/>
      <c r="H24" s="3"/>
      <c r="I24" s="3"/>
      <c r="J24" s="3"/>
      <c r="K24" s="3"/>
      <c r="L24" s="3"/>
      <c r="M24" s="3"/>
      <c r="N24" s="3"/>
      <c r="O24" s="7">
        <f>O26+O25</f>
        <v>583508</v>
      </c>
      <c r="P24" s="7">
        <f t="shared" ref="P24:U24" si="6">P26+P25</f>
        <v>549986</v>
      </c>
      <c r="Q24" s="7">
        <f t="shared" si="6"/>
        <v>549986</v>
      </c>
      <c r="R24" s="7">
        <f t="shared" si="6"/>
        <v>549986</v>
      </c>
      <c r="S24" s="7">
        <f t="shared" si="6"/>
        <v>549986</v>
      </c>
      <c r="T24" s="7">
        <f t="shared" si="6"/>
        <v>549986</v>
      </c>
      <c r="U24" s="7">
        <f t="shared" si="6"/>
        <v>583508</v>
      </c>
    </row>
    <row r="25" spans="1:21" ht="39.6" outlineLevel="2" x14ac:dyDescent="0.25">
      <c r="A25" s="3"/>
      <c r="B25" s="4" t="s">
        <v>39</v>
      </c>
      <c r="C25" s="3" t="s">
        <v>38</v>
      </c>
      <c r="D25" s="3"/>
      <c r="E25" s="3"/>
      <c r="F25" s="5"/>
      <c r="G25" s="3"/>
      <c r="H25" s="3"/>
      <c r="I25" s="3"/>
      <c r="J25" s="3"/>
      <c r="K25" s="3"/>
      <c r="L25" s="3"/>
      <c r="M25" s="3"/>
      <c r="N25" s="3"/>
      <c r="O25" s="7">
        <v>125201</v>
      </c>
      <c r="P25" s="7">
        <v>116403</v>
      </c>
      <c r="Q25" s="7">
        <v>116403</v>
      </c>
      <c r="R25" s="7">
        <v>116403</v>
      </c>
      <c r="S25" s="7">
        <v>116403</v>
      </c>
      <c r="T25" s="7">
        <v>116403</v>
      </c>
      <c r="U25" s="7">
        <v>125201</v>
      </c>
    </row>
    <row r="26" spans="1:21" ht="30.75" customHeight="1" outlineLevel="2" x14ac:dyDescent="0.25">
      <c r="A26" s="3"/>
      <c r="B26" s="4" t="s">
        <v>40</v>
      </c>
      <c r="C26" s="3" t="s">
        <v>46</v>
      </c>
      <c r="D26" s="3"/>
      <c r="E26" s="3"/>
      <c r="F26" s="5"/>
      <c r="G26" s="3"/>
      <c r="H26" s="3"/>
      <c r="I26" s="3"/>
      <c r="J26" s="3"/>
      <c r="K26" s="3"/>
      <c r="L26" s="3"/>
      <c r="M26" s="3"/>
      <c r="N26" s="3"/>
      <c r="O26" s="7">
        <v>458307</v>
      </c>
      <c r="P26" s="7">
        <v>433583</v>
      </c>
      <c r="Q26" s="7">
        <v>433583</v>
      </c>
      <c r="R26" s="7">
        <v>433583</v>
      </c>
      <c r="S26" s="7">
        <v>433583</v>
      </c>
      <c r="T26" s="7">
        <v>433583</v>
      </c>
      <c r="U26" s="7">
        <v>458307</v>
      </c>
    </row>
    <row r="27" spans="1:21" ht="26.4" outlineLevel="2" x14ac:dyDescent="0.25">
      <c r="A27" s="3"/>
      <c r="B27" s="4" t="s">
        <v>35</v>
      </c>
      <c r="C27" s="3" t="s">
        <v>47</v>
      </c>
      <c r="D27" s="3"/>
      <c r="E27" s="3"/>
      <c r="F27" s="5"/>
      <c r="G27" s="3"/>
      <c r="H27" s="3"/>
      <c r="I27" s="3"/>
      <c r="J27" s="3"/>
      <c r="K27" s="3"/>
      <c r="L27" s="3"/>
      <c r="M27" s="3"/>
      <c r="N27" s="3"/>
      <c r="O27" s="7">
        <f>SUM(O28)</f>
        <v>59760</v>
      </c>
      <c r="P27" s="7">
        <f t="shared" ref="P27:U27" si="7">SUM(P28)</f>
        <v>0</v>
      </c>
      <c r="Q27" s="7">
        <f t="shared" si="7"/>
        <v>0</v>
      </c>
      <c r="R27" s="7">
        <f t="shared" si="7"/>
        <v>0</v>
      </c>
      <c r="S27" s="7">
        <f t="shared" si="7"/>
        <v>0</v>
      </c>
      <c r="T27" s="7">
        <f t="shared" si="7"/>
        <v>0</v>
      </c>
      <c r="U27" s="7">
        <f t="shared" si="7"/>
        <v>61864</v>
      </c>
    </row>
    <row r="28" spans="1:21" ht="52.8" outlineLevel="2" x14ac:dyDescent="0.25">
      <c r="A28" s="3"/>
      <c r="B28" s="4" t="s">
        <v>36</v>
      </c>
      <c r="C28" s="3" t="s">
        <v>48</v>
      </c>
      <c r="D28" s="3"/>
      <c r="E28" s="3"/>
      <c r="F28" s="5"/>
      <c r="G28" s="3"/>
      <c r="H28" s="3"/>
      <c r="I28" s="3"/>
      <c r="J28" s="3"/>
      <c r="K28" s="3"/>
      <c r="L28" s="3"/>
      <c r="M28" s="3"/>
      <c r="N28" s="3"/>
      <c r="O28" s="7">
        <v>59760</v>
      </c>
      <c r="P28" s="7"/>
      <c r="Q28" s="7"/>
      <c r="R28" s="7"/>
      <c r="S28" s="7"/>
      <c r="T28" s="7"/>
      <c r="U28" s="7">
        <v>61864</v>
      </c>
    </row>
    <row r="29" spans="1:21" outlineLevel="1" x14ac:dyDescent="0.25">
      <c r="A29" s="3" t="s">
        <v>21</v>
      </c>
      <c r="B29" s="4" t="s">
        <v>37</v>
      </c>
      <c r="C29" s="3" t="s">
        <v>21</v>
      </c>
      <c r="D29" s="3"/>
      <c r="E29" s="3"/>
      <c r="F29" s="5"/>
      <c r="G29" s="3"/>
      <c r="H29" s="3"/>
      <c r="I29" s="3"/>
      <c r="J29" s="3"/>
      <c r="K29" s="3"/>
      <c r="L29" s="3"/>
      <c r="M29" s="3"/>
      <c r="N29" s="3"/>
      <c r="O29" s="7">
        <v>417300</v>
      </c>
      <c r="P29" s="7"/>
      <c r="Q29" s="7"/>
      <c r="R29" s="7"/>
      <c r="S29" s="7"/>
      <c r="T29" s="7"/>
      <c r="U29" s="7">
        <v>267300</v>
      </c>
    </row>
    <row r="30" spans="1:21" x14ac:dyDescent="0.25">
      <c r="A30" s="15" t="s">
        <v>17</v>
      </c>
      <c r="B30" s="16"/>
      <c r="C30" s="16"/>
      <c r="D30" s="16"/>
      <c r="E30" s="16"/>
      <c r="F30" s="16"/>
      <c r="G30" s="16"/>
      <c r="H30" s="17"/>
      <c r="I30" s="6"/>
      <c r="J30" s="6"/>
      <c r="K30" s="6"/>
      <c r="L30" s="6"/>
      <c r="M30" s="6"/>
      <c r="N30" s="6"/>
      <c r="O30" s="7">
        <f>O22+O10</f>
        <v>1681107</v>
      </c>
      <c r="P30" s="7">
        <f t="shared" ref="P30:U30" si="8">P22+P10</f>
        <v>1618995</v>
      </c>
      <c r="Q30" s="7">
        <f t="shared" si="8"/>
        <v>1618996</v>
      </c>
      <c r="R30" s="7">
        <f t="shared" si="8"/>
        <v>1618997</v>
      </c>
      <c r="S30" s="7">
        <f t="shared" si="8"/>
        <v>1618998</v>
      </c>
      <c r="T30" s="7">
        <f t="shared" si="8"/>
        <v>1618999</v>
      </c>
      <c r="U30" s="7">
        <f t="shared" si="8"/>
        <v>1437612</v>
      </c>
    </row>
    <row r="31" spans="1:21" ht="15.6" x14ac:dyDescent="0.3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"/>
      <c r="T31" s="1"/>
    </row>
  </sheetData>
  <mergeCells count="21">
    <mergeCell ref="A4:T4"/>
    <mergeCell ref="A6:T6"/>
    <mergeCell ref="A31:R31"/>
    <mergeCell ref="A7:T7"/>
    <mergeCell ref="A8:A9"/>
    <mergeCell ref="B8:B9"/>
    <mergeCell ref="C8:C9"/>
    <mergeCell ref="D8:D9"/>
    <mergeCell ref="E8:E9"/>
    <mergeCell ref="U8:U9"/>
    <mergeCell ref="A5:U5"/>
    <mergeCell ref="S8:T8"/>
    <mergeCell ref="A30:H30"/>
    <mergeCell ref="N8:N9"/>
    <mergeCell ref="O8:O9"/>
    <mergeCell ref="P8:P9"/>
    <mergeCell ref="Q8:R8"/>
    <mergeCell ref="F8:H8"/>
    <mergeCell ref="I8:K8"/>
    <mergeCell ref="L8:L9"/>
    <mergeCell ref="M8:M9"/>
  </mergeCells>
  <phoneticPr fontId="0" type="noConversion"/>
  <pageMargins left="0.75" right="0.75" top="0.49" bottom="0.5" header="0.5" footer="0.5"/>
  <pageSetup paperSize="9" scale="83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2024-12-24T06:04:41Z</cp:lastPrinted>
  <dcterms:created xsi:type="dcterms:W3CDTF">1996-10-08T23:32:33Z</dcterms:created>
  <dcterms:modified xsi:type="dcterms:W3CDTF">2025-02-13T06:10:30Z</dcterms:modified>
</cp:coreProperties>
</file>